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24315" windowHeight="11310" activeTab="0"/>
  </bookViews>
  <sheets>
    <sheet name="戦績" sheetId="1" r:id="rId1"/>
  </sheets>
  <definedNames>
    <definedName name="_xlnm.Print_Area" localSheetId="0">'戦績'!$A$1:$AA$10</definedName>
  </definedNames>
  <calcPr fullCalcOnLoad="1"/>
</workbook>
</file>

<file path=xl/sharedStrings.xml><?xml version="1.0" encoding="utf-8"?>
<sst xmlns="http://schemas.openxmlformats.org/spreadsheetml/2006/main" count="22" uniqueCount="22">
  <si>
    <t>県庁</t>
  </si>
  <si>
    <t>スポルト</t>
  </si>
  <si>
    <t>スポルト宇都宮</t>
  </si>
  <si>
    <t>第４９回宇都宮社会人下野杯争奪サッカー選手権大会</t>
  </si>
  <si>
    <t>試合数</t>
  </si>
  <si>
    <t>○</t>
  </si>
  <si>
    <t>△</t>
  </si>
  <si>
    <t>●</t>
  </si>
  <si>
    <t>宇都宮FC</t>
  </si>
  <si>
    <t>JBUS</t>
  </si>
  <si>
    <t>揚茜</t>
  </si>
  <si>
    <t>ﾘｽﾀｰﾄ</t>
  </si>
  <si>
    <t>勝点</t>
  </si>
  <si>
    <t>得点</t>
  </si>
  <si>
    <t>失点</t>
  </si>
  <si>
    <t>点差</t>
  </si>
  <si>
    <t>順位</t>
  </si>
  <si>
    <t>宇都宮FC</t>
  </si>
  <si>
    <t>JBUS宇都宮</t>
  </si>
  <si>
    <t>揚茜クラブ</t>
  </si>
  <si>
    <t>Re:start</t>
  </si>
  <si>
    <t>県庁蹴球会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</si>
</sst>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\(#,##0.0\)"/>
    <numFmt numFmtId="178" formatCode="&quot;¥&quot;#,##0.00;[Red]&quot;¥&quot;&quot;¥&quot;&quot;¥&quot;\-#,##0.00"/>
    <numFmt numFmtId="179" formatCode="0.00000&quot;  &quot;"/>
    <numFmt numFmtId="180" formatCode="#,##0\ &quot;TL&quot;;[Red]\-#,##0\ &quot;TL&quot;"/>
    <numFmt numFmtId="181" formatCode="&quot;$&quot;#,##0.00;[Red]\-&quot;$&quot;#,##0.00"/>
    <numFmt numFmtId="182" formatCode="0.0%;\(0.0%\)"/>
    <numFmt numFmtId="183" formatCode="mmm\.yy"/>
    <numFmt numFmtId="184" formatCode="d\.mmm\.yy"/>
    <numFmt numFmtId="185" formatCode="&quot;$&quot;#,##0;[Red]\-&quot;$&quot;#,##0"/>
    <numFmt numFmtId="186" formatCode="#,##0.00\ &quot;TL&quot;;\-#,##0.00\ &quot;TL&quot;"/>
    <numFmt numFmtId="187" formatCode="#,##0.00\ &quot;TL&quot;;[Red]\-#,##0.00\ &quot;TL&quot;"/>
    <numFmt numFmtId="188" formatCode="&quot;$&quot;#,##0.00;\-&quot;$&quot;#,##0.00"/>
    <numFmt numFmtId="189" formatCode="_-&quot;$&quot;* #,##0_-;\-&quot;$&quot;* #,##0_-;_-&quot;$&quot;* &quot;-&quot;_-;_-@_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name val="ＨＧ涯ゴシックM"/>
      <family val="3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thin"/>
      <top>
        <color indexed="63"/>
      </top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hair"/>
      <right style="double"/>
      <top>
        <color indexed="63"/>
      </top>
      <bottom style="thin"/>
      <diagonal style="hair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6" fillId="0" borderId="0" applyFill="0" applyBorder="0" applyAlignment="0">
      <protection/>
    </xf>
    <xf numFmtId="177" fontId="7" fillId="0" borderId="0" applyFill="0" applyBorder="0" applyAlignment="0">
      <protection/>
    </xf>
    <xf numFmtId="178" fontId="2" fillId="0" borderId="0" applyFill="0" applyBorder="0" applyAlignment="0">
      <protection/>
    </xf>
    <xf numFmtId="179" fontId="6" fillId="0" borderId="0" applyFill="0" applyBorder="0" applyAlignment="0">
      <protection/>
    </xf>
    <xf numFmtId="180" fontId="2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4" fontId="8" fillId="0" borderId="0" applyFill="0" applyBorder="0" applyAlignment="0">
      <protection/>
    </xf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0" fontId="9" fillId="0" borderId="0" applyNumberFormat="0" applyFill="0" applyBorder="0" applyAlignment="0" applyProtection="0"/>
    <xf numFmtId="38" fontId="10" fillId="21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0" fontId="10" fillId="22" borderId="3" applyNumberFormat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184" fontId="2" fillId="0" borderId="0">
      <alignment/>
      <protection/>
    </xf>
    <xf numFmtId="0" fontId="6" fillId="0" borderId="0">
      <alignment/>
      <protection/>
    </xf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6" fontId="2" fillId="0" borderId="0" applyFont="0" applyFill="0" applyBorder="0" applyAlignment="0" applyProtection="0"/>
    <xf numFmtId="181" fontId="2" fillId="0" borderId="0" applyFill="0" applyBorder="0" applyAlignment="0">
      <protection/>
    </xf>
    <xf numFmtId="177" fontId="7" fillId="0" borderId="0" applyFill="0" applyBorder="0" applyAlignment="0">
      <protection/>
    </xf>
    <xf numFmtId="181" fontId="2" fillId="0" borderId="0" applyFill="0" applyBorder="0" applyAlignment="0">
      <protection/>
    </xf>
    <xf numFmtId="182" fontId="7" fillId="0" borderId="0" applyFill="0" applyBorder="0" applyAlignment="0">
      <protection/>
    </xf>
    <xf numFmtId="177" fontId="7" fillId="0" borderId="0" applyFill="0" applyBorder="0" applyAlignment="0">
      <protection/>
    </xf>
    <xf numFmtId="49" fontId="8" fillId="0" borderId="0" applyFill="0" applyBorder="0" applyAlignment="0">
      <protection/>
    </xf>
    <xf numFmtId="186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  <xf numFmtId="189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0" fillId="31" borderId="5" applyNumberFormat="0" applyFont="0" applyAlignment="0" applyProtection="0"/>
    <xf numFmtId="41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38" fillId="33" borderId="7" applyNumberFormat="0" applyAlignment="0" applyProtection="0"/>
    <xf numFmtId="0" fontId="39" fillId="0" borderId="0" applyNumberForma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3" borderId="12" applyNumberFormat="0" applyAlignment="0" applyProtection="0"/>
    <xf numFmtId="0" fontId="45" fillId="0" borderId="0" applyNumberFormat="0" applyFill="0" applyBorder="0" applyAlignment="0" applyProtection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4" borderId="7" applyNumberFormat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47" fillId="35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5" fillId="0" borderId="0" xfId="122" applyFont="1" applyAlignment="1">
      <alignment vertical="center" textRotation="255"/>
      <protection/>
    </xf>
    <xf numFmtId="0" fontId="1" fillId="0" borderId="3" xfId="122" applyFont="1" applyFill="1" applyBorder="1" applyAlignment="1">
      <alignment horizontal="center" vertical="center" shrinkToFit="1"/>
      <protection/>
    </xf>
    <xf numFmtId="0" fontId="1" fillId="0" borderId="0" xfId="122" applyFont="1" applyAlignment="1">
      <alignment horizontal="center" vertical="center"/>
      <protection/>
    </xf>
    <xf numFmtId="0" fontId="1" fillId="0" borderId="0" xfId="122" applyFont="1">
      <alignment/>
      <protection/>
    </xf>
    <xf numFmtId="0" fontId="1" fillId="36" borderId="3" xfId="122" applyFont="1" applyFill="1" applyBorder="1" applyAlignment="1">
      <alignment horizontal="center" vertical="center" shrinkToFit="1"/>
      <protection/>
    </xf>
    <xf numFmtId="0" fontId="1" fillId="0" borderId="13" xfId="122" applyFont="1" applyFill="1" applyBorder="1" applyAlignment="1">
      <alignment horizontal="center" vertical="center"/>
      <protection/>
    </xf>
    <xf numFmtId="0" fontId="1" fillId="0" borderId="2" xfId="122" applyFont="1" applyFill="1" applyBorder="1" applyAlignment="1">
      <alignment horizontal="center" vertical="center"/>
      <protection/>
    </xf>
    <xf numFmtId="0" fontId="1" fillId="0" borderId="14" xfId="122" applyFont="1" applyFill="1" applyBorder="1" applyAlignment="1">
      <alignment horizontal="center" vertical="center"/>
      <protection/>
    </xf>
    <xf numFmtId="0" fontId="1" fillId="0" borderId="15" xfId="122" applyFont="1" applyFill="1" applyBorder="1" applyAlignment="1">
      <alignment horizontal="center" vertical="center"/>
      <protection/>
    </xf>
    <xf numFmtId="0" fontId="1" fillId="0" borderId="16" xfId="122" applyFont="1" applyFill="1" applyBorder="1" applyAlignment="1">
      <alignment horizontal="center" vertical="center"/>
      <protection/>
    </xf>
    <xf numFmtId="0" fontId="1" fillId="0" borderId="17" xfId="122" applyFont="1" applyFill="1" applyBorder="1" applyAlignment="1">
      <alignment horizontal="center" vertical="center"/>
      <protection/>
    </xf>
    <xf numFmtId="0" fontId="1" fillId="0" borderId="18" xfId="122" applyFont="1" applyFill="1" applyBorder="1" applyAlignment="1">
      <alignment vertical="center"/>
      <protection/>
    </xf>
    <xf numFmtId="0" fontId="1" fillId="0" borderId="19" xfId="122" applyFont="1" applyFill="1" applyBorder="1" applyAlignment="1">
      <alignment vertical="center"/>
      <protection/>
    </xf>
    <xf numFmtId="0" fontId="1" fillId="0" borderId="20" xfId="122" applyFont="1" applyFill="1" applyBorder="1" applyAlignment="1">
      <alignment vertical="center"/>
      <protection/>
    </xf>
    <xf numFmtId="0" fontId="1" fillId="0" borderId="21" xfId="122" applyFont="1" applyFill="1" applyBorder="1" applyAlignment="1">
      <alignment horizontal="center" vertical="center"/>
      <protection/>
    </xf>
    <xf numFmtId="0" fontId="1" fillId="0" borderId="0" xfId="122" applyFont="1" applyBorder="1" applyAlignment="1">
      <alignment horizontal="center" vertical="center"/>
      <protection/>
    </xf>
    <xf numFmtId="176" fontId="1" fillId="0" borderId="13" xfId="122" applyNumberFormat="1" applyFont="1" applyFill="1" applyBorder="1" applyAlignment="1">
      <alignment horizontal="center" vertical="center"/>
      <protection/>
    </xf>
    <xf numFmtId="0" fontId="1" fillId="0" borderId="22" xfId="122" applyFont="1" applyFill="1" applyBorder="1" applyAlignment="1">
      <alignment horizontal="center" vertical="center"/>
      <protection/>
    </xf>
    <xf numFmtId="0" fontId="1" fillId="0" borderId="23" xfId="122" applyFont="1" applyFill="1" applyBorder="1" applyAlignment="1">
      <alignment vertical="center"/>
      <protection/>
    </xf>
    <xf numFmtId="0" fontId="1" fillId="0" borderId="24" xfId="122" applyFont="1" applyFill="1" applyBorder="1" applyAlignment="1">
      <alignment vertical="center"/>
      <protection/>
    </xf>
    <xf numFmtId="0" fontId="1" fillId="0" borderId="25" xfId="122" applyFont="1" applyFill="1" applyBorder="1" applyAlignment="1">
      <alignment horizontal="center" vertical="center"/>
      <protection/>
    </xf>
    <xf numFmtId="0" fontId="1" fillId="0" borderId="26" xfId="122" applyFont="1" applyFill="1" applyBorder="1" applyAlignment="1">
      <alignment horizontal="center" vertical="center"/>
      <protection/>
    </xf>
    <xf numFmtId="0" fontId="1" fillId="0" borderId="0" xfId="122" applyFont="1" applyFill="1" applyBorder="1" applyAlignment="1">
      <alignment horizontal="center" vertical="center"/>
      <protection/>
    </xf>
    <xf numFmtId="0" fontId="1" fillId="0" borderId="27" xfId="122" applyFont="1" applyFill="1" applyBorder="1" applyAlignment="1">
      <alignment horizontal="center" vertical="center"/>
      <protection/>
    </xf>
    <xf numFmtId="0" fontId="1" fillId="0" borderId="28" xfId="122" applyFont="1" applyFill="1" applyBorder="1" applyAlignment="1">
      <alignment horizontal="center" vertical="center"/>
      <protection/>
    </xf>
    <xf numFmtId="0" fontId="1" fillId="0" borderId="29" xfId="122" applyFont="1" applyFill="1" applyBorder="1" applyAlignment="1">
      <alignment horizontal="center" vertical="center"/>
      <protection/>
    </xf>
    <xf numFmtId="0" fontId="1" fillId="0" borderId="30" xfId="122" applyFont="1" applyFill="1" applyBorder="1" applyAlignment="1">
      <alignment horizontal="center" vertical="center"/>
      <protection/>
    </xf>
    <xf numFmtId="0" fontId="1" fillId="0" borderId="31" xfId="122" applyFont="1" applyFill="1" applyBorder="1" applyAlignment="1">
      <alignment horizontal="center" vertical="center"/>
      <protection/>
    </xf>
    <xf numFmtId="0" fontId="1" fillId="0" borderId="32" xfId="122" applyFont="1" applyFill="1" applyBorder="1" applyAlignment="1">
      <alignment vertical="center"/>
      <protection/>
    </xf>
    <xf numFmtId="0" fontId="1" fillId="0" borderId="33" xfId="122" applyFont="1" applyFill="1" applyBorder="1" applyAlignment="1">
      <alignment vertical="center"/>
      <protection/>
    </xf>
    <xf numFmtId="0" fontId="1" fillId="0" borderId="34" xfId="122" applyFont="1" applyFill="1" applyBorder="1" applyAlignment="1">
      <alignment horizontal="center" vertical="center"/>
      <protection/>
    </xf>
    <xf numFmtId="0" fontId="1" fillId="0" borderId="35" xfId="122" applyFont="1" applyFill="1" applyBorder="1" applyAlignment="1">
      <alignment horizontal="center" vertical="center" shrinkToFit="1"/>
      <protection/>
    </xf>
    <xf numFmtId="0" fontId="1" fillId="0" borderId="36" xfId="122" applyFont="1" applyFill="1" applyBorder="1" applyAlignment="1">
      <alignment horizontal="center" vertical="center"/>
      <protection/>
    </xf>
    <xf numFmtId="0" fontId="1" fillId="0" borderId="37" xfId="122" applyFont="1" applyFill="1" applyBorder="1" applyAlignment="1">
      <alignment vertical="center"/>
      <protection/>
    </xf>
    <xf numFmtId="0" fontId="1" fillId="0" borderId="38" xfId="122" applyFont="1" applyFill="1" applyBorder="1" applyAlignment="1">
      <alignment vertical="center"/>
      <protection/>
    </xf>
    <xf numFmtId="0" fontId="1" fillId="0" borderId="39" xfId="122" applyFont="1" applyFill="1" applyBorder="1" applyAlignment="1">
      <alignment horizontal="center" vertical="center"/>
      <protection/>
    </xf>
    <xf numFmtId="0" fontId="1" fillId="0" borderId="40" xfId="122" applyFont="1" applyFill="1" applyBorder="1" applyAlignment="1">
      <alignment horizontal="center" vertical="center"/>
      <protection/>
    </xf>
    <xf numFmtId="0" fontId="1" fillId="0" borderId="41" xfId="122" applyFont="1" applyFill="1" applyBorder="1" applyAlignment="1">
      <alignment horizontal="center" vertical="center"/>
      <protection/>
    </xf>
    <xf numFmtId="0" fontId="1" fillId="0" borderId="42" xfId="122" applyFont="1" applyFill="1" applyBorder="1" applyAlignment="1">
      <alignment horizontal="center" vertical="center"/>
      <protection/>
    </xf>
    <xf numFmtId="0" fontId="3" fillId="0" borderId="43" xfId="122" applyFont="1" applyBorder="1" applyAlignment="1">
      <alignment horizontal="center" vertical="center"/>
      <protection/>
    </xf>
    <xf numFmtId="0" fontId="3" fillId="0" borderId="44" xfId="122" applyFont="1" applyBorder="1" applyAlignment="1">
      <alignment horizontal="center" vertical="center"/>
      <protection/>
    </xf>
    <xf numFmtId="0" fontId="3" fillId="0" borderId="45" xfId="122" applyFont="1" applyBorder="1" applyAlignment="1">
      <alignment horizontal="center" vertical="center"/>
      <protection/>
    </xf>
    <xf numFmtId="0" fontId="1" fillId="0" borderId="46" xfId="122" applyFont="1" applyBorder="1" applyAlignment="1">
      <alignment horizontal="center"/>
      <protection/>
    </xf>
    <xf numFmtId="0" fontId="1" fillId="0" borderId="47" xfId="122" applyFont="1" applyBorder="1" applyAlignment="1">
      <alignment horizontal="center"/>
      <protection/>
    </xf>
    <xf numFmtId="0" fontId="1" fillId="0" borderId="48" xfId="122" applyFont="1" applyBorder="1" applyAlignment="1">
      <alignment horizontal="center" vertical="center" shrinkToFit="1"/>
      <protection/>
    </xf>
    <xf numFmtId="0" fontId="1" fillId="0" borderId="19" xfId="122" applyFont="1" applyBorder="1" applyAlignment="1">
      <alignment horizontal="center" vertical="center" shrinkToFit="1"/>
      <protection/>
    </xf>
    <xf numFmtId="0" fontId="1" fillId="0" borderId="49" xfId="122" applyFont="1" applyBorder="1" applyAlignment="1">
      <alignment horizontal="center" vertical="center" shrinkToFit="1"/>
      <protection/>
    </xf>
    <xf numFmtId="0" fontId="1" fillId="0" borderId="50" xfId="122" applyFont="1" applyBorder="1" applyAlignment="1">
      <alignment horizontal="center" vertical="center" shrinkToFit="1"/>
      <protection/>
    </xf>
    <xf numFmtId="0" fontId="1" fillId="0" borderId="33" xfId="122" applyFont="1" applyBorder="1" applyAlignment="1">
      <alignment horizontal="center" vertical="center" shrinkToFit="1"/>
      <protection/>
    </xf>
    <xf numFmtId="0" fontId="1" fillId="0" borderId="34" xfId="122" applyFont="1" applyBorder="1" applyAlignment="1">
      <alignment horizontal="center" vertical="center" shrinkToFit="1"/>
      <protection/>
    </xf>
    <xf numFmtId="0" fontId="1" fillId="0" borderId="15" xfId="122" applyFont="1" applyBorder="1" applyAlignment="1">
      <alignment horizontal="center" vertical="center" shrinkToFit="1"/>
      <protection/>
    </xf>
    <xf numFmtId="0" fontId="1" fillId="0" borderId="16" xfId="122" applyFont="1" applyBorder="1" applyAlignment="1">
      <alignment horizontal="center" vertical="center" shrinkToFit="1"/>
      <protection/>
    </xf>
    <xf numFmtId="0" fontId="1" fillId="0" borderId="51" xfId="122" applyFont="1" applyBorder="1" applyAlignment="1">
      <alignment horizontal="center" vertical="center" shrinkToFit="1"/>
      <protection/>
    </xf>
    <xf numFmtId="0" fontId="1" fillId="0" borderId="29" xfId="122" applyFont="1" applyBorder="1" applyAlignment="1">
      <alignment horizontal="center" vertical="center" shrinkToFit="1"/>
      <protection/>
    </xf>
    <xf numFmtId="0" fontId="1" fillId="0" borderId="30" xfId="122" applyFont="1" applyBorder="1" applyAlignment="1">
      <alignment horizontal="center" vertical="center" shrinkToFit="1"/>
      <protection/>
    </xf>
    <xf numFmtId="0" fontId="1" fillId="0" borderId="36" xfId="122" applyFont="1" applyBorder="1" applyAlignment="1">
      <alignment horizontal="center" vertical="center" shrinkToFit="1"/>
      <protection/>
    </xf>
    <xf numFmtId="0" fontId="1" fillId="0" borderId="52" xfId="122" applyFont="1" applyFill="1" applyBorder="1" applyAlignment="1">
      <alignment horizontal="center" vertical="center"/>
      <protection/>
    </xf>
    <xf numFmtId="0" fontId="1" fillId="0" borderId="53" xfId="122" applyFont="1" applyFill="1" applyBorder="1" applyAlignment="1">
      <alignment horizontal="center" vertical="center"/>
      <protection/>
    </xf>
    <xf numFmtId="0" fontId="1" fillId="0" borderId="54" xfId="122" applyFont="1" applyFill="1" applyBorder="1" applyAlignment="1">
      <alignment horizontal="center" vertical="center"/>
      <protection/>
    </xf>
    <xf numFmtId="0" fontId="1" fillId="0" borderId="18" xfId="122" applyFont="1" applyBorder="1" applyAlignment="1">
      <alignment horizontal="center" vertical="center"/>
      <protection/>
    </xf>
    <xf numFmtId="0" fontId="1" fillId="0" borderId="32" xfId="122" applyFont="1" applyBorder="1" applyAlignment="1">
      <alignment horizontal="center" vertical="center"/>
      <protection/>
    </xf>
    <xf numFmtId="0" fontId="1" fillId="0" borderId="19" xfId="122" applyFont="1" applyBorder="1" applyAlignment="1">
      <alignment horizontal="center" vertical="center"/>
      <protection/>
    </xf>
    <xf numFmtId="0" fontId="1" fillId="0" borderId="33" xfId="122" applyFont="1" applyBorder="1" applyAlignment="1">
      <alignment horizontal="center" vertical="center"/>
      <protection/>
    </xf>
    <xf numFmtId="0" fontId="1" fillId="0" borderId="49" xfId="122" applyFont="1" applyBorder="1" applyAlignment="1">
      <alignment horizontal="center" vertical="center"/>
      <protection/>
    </xf>
    <xf numFmtId="0" fontId="1" fillId="0" borderId="34" xfId="122" applyFont="1" applyBorder="1" applyAlignment="1">
      <alignment horizontal="center" vertical="center"/>
      <protection/>
    </xf>
    <xf numFmtId="0" fontId="1" fillId="0" borderId="55" xfId="122" applyFont="1" applyFill="1" applyBorder="1" applyAlignment="1">
      <alignment horizontal="center" vertical="center"/>
      <protection/>
    </xf>
    <xf numFmtId="0" fontId="1" fillId="0" borderId="56" xfId="122" applyFont="1" applyFill="1" applyBorder="1" applyAlignment="1">
      <alignment horizontal="center" vertical="center"/>
      <protection/>
    </xf>
    <xf numFmtId="0" fontId="1" fillId="0" borderId="57" xfId="122" applyFont="1" applyFill="1" applyBorder="1" applyAlignment="1">
      <alignment horizontal="center" vertical="center"/>
      <protection/>
    </xf>
    <xf numFmtId="0" fontId="1" fillId="0" borderId="58" xfId="122" applyFont="1" applyBorder="1" applyAlignment="1">
      <alignment horizontal="center" vertical="center" shrinkToFit="1"/>
      <protection/>
    </xf>
    <xf numFmtId="0" fontId="1" fillId="0" borderId="59" xfId="122" applyFont="1" applyBorder="1" applyAlignment="1">
      <alignment horizontal="center" vertical="center" shrinkToFit="1"/>
      <protection/>
    </xf>
    <xf numFmtId="0" fontId="1" fillId="0" borderId="60" xfId="122" applyFont="1" applyBorder="1" applyAlignment="1">
      <alignment horizontal="center" vertical="center" shrinkToFit="1"/>
      <protection/>
    </xf>
    <xf numFmtId="0" fontId="1" fillId="0" borderId="61" xfId="122" applyFont="1" applyBorder="1" applyAlignment="1">
      <alignment horizontal="center" vertical="center" shrinkToFit="1"/>
      <protection/>
    </xf>
  </cellXfs>
  <cellStyles count="111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Followed Hyperlink" xfId="54"/>
    <cellStyle name="Grey" xfId="55"/>
    <cellStyle name="Header1" xfId="56"/>
    <cellStyle name="Header2" xfId="57"/>
    <cellStyle name="Hyperlink" xfId="58"/>
    <cellStyle name="Input [yellow]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araBirimi [0]_RESULTS" xfId="67"/>
    <cellStyle name="ParaBirimi_RESULTS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  <cellStyle name="Virg・ [0]_RESULTS" xfId="81"/>
    <cellStyle name="Virg・_RESULTS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ﾄ褊褂燾・[0]_PERSONAL" xfId="92"/>
    <cellStyle name="ﾄ褊褂燾饑PERSONAL" xfId="93"/>
    <cellStyle name="Percent" xfId="94"/>
    <cellStyle name="ﾎ磊隆_PERSONAL" xfId="95"/>
    <cellStyle name="メモ" xfId="96"/>
    <cellStyle name="ﾔ竟瑙糺・[0]_PERSONAL" xfId="97"/>
    <cellStyle name="ﾔ竟瑙糺饑PERSONAL" xfId="98"/>
    <cellStyle name="リンク セル" xfId="99"/>
    <cellStyle name="悪い" xfId="100"/>
    <cellStyle name="計算" xfId="101"/>
    <cellStyle name="警告文" xfId="102"/>
    <cellStyle name="桁蟻唇Ｆ [0.00]_40頴隔申・-WP" xfId="103"/>
    <cellStyle name="桁蟻唇Ｆ_40頴隔申・-WP" xfId="104"/>
    <cellStyle name="Comma [0]" xfId="105"/>
    <cellStyle name="Comma" xfId="106"/>
    <cellStyle name="見出し 1" xfId="107"/>
    <cellStyle name="見出し 2" xfId="108"/>
    <cellStyle name="見出し 3" xfId="109"/>
    <cellStyle name="見出し 4" xfId="110"/>
    <cellStyle name="集計" xfId="111"/>
    <cellStyle name="出力" xfId="112"/>
    <cellStyle name="説明文" xfId="113"/>
    <cellStyle name="脱浦 [0.00]_!!!" xfId="114"/>
    <cellStyle name="脱浦_!!!" xfId="115"/>
    <cellStyle name="通浦 [0.00]_laroux" xfId="116"/>
    <cellStyle name="通浦_laroux" xfId="117"/>
    <cellStyle name="Currency [0]" xfId="118"/>
    <cellStyle name="Currency" xfId="119"/>
    <cellStyle name="入力" xfId="120"/>
    <cellStyle name="標準 2" xfId="121"/>
    <cellStyle name="標準_Book3" xfId="122"/>
    <cellStyle name="表旨巧・・ハイパーリンク" xfId="123"/>
    <cellStyle name="良い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view="pageBreakPreview" zoomScale="115" zoomScaleSheetLayoutView="115" zoomScalePageLayoutView="0" workbookViewId="0" topLeftCell="A1">
      <selection activeCell="AA11" sqref="AA11"/>
    </sheetView>
  </sheetViews>
  <sheetFormatPr defaultColWidth="9.140625" defaultRowHeight="15"/>
  <cols>
    <col min="1" max="1" width="12.57421875" style="4" customWidth="1"/>
    <col min="2" max="19" width="2.7109375" style="4" customWidth="1"/>
    <col min="20" max="22" width="2.7109375" style="4" hidden="1" customWidth="1"/>
    <col min="23" max="23" width="4.57421875" style="4" customWidth="1"/>
    <col min="24" max="24" width="4.421875" style="4" customWidth="1"/>
    <col min="25" max="28" width="4.57421875" style="4" customWidth="1"/>
    <col min="29" max="16384" width="9.00390625" style="4" customWidth="1"/>
  </cols>
  <sheetData>
    <row r="1" spans="1:31" ht="36" customHeight="1">
      <c r="A1" s="40" t="s">
        <v>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1" t="s">
        <v>4</v>
      </c>
      <c r="AC1" s="3" t="s">
        <v>5</v>
      </c>
      <c r="AD1" s="3" t="s">
        <v>6</v>
      </c>
      <c r="AE1" s="3" t="s">
        <v>7</v>
      </c>
    </row>
    <row r="2" spans="1:27" ht="15" customHeight="1">
      <c r="A2" s="43"/>
      <c r="B2" s="45" t="s">
        <v>8</v>
      </c>
      <c r="C2" s="46"/>
      <c r="D2" s="47"/>
      <c r="E2" s="45" t="s">
        <v>9</v>
      </c>
      <c r="F2" s="46"/>
      <c r="G2" s="47"/>
      <c r="H2" s="51" t="s">
        <v>10</v>
      </c>
      <c r="I2" s="52"/>
      <c r="J2" s="53"/>
      <c r="K2" s="45" t="s">
        <v>1</v>
      </c>
      <c r="L2" s="46"/>
      <c r="M2" s="47"/>
      <c r="N2" s="51" t="s">
        <v>11</v>
      </c>
      <c r="O2" s="52"/>
      <c r="P2" s="53"/>
      <c r="Q2" s="45" t="s">
        <v>0</v>
      </c>
      <c r="R2" s="46"/>
      <c r="S2" s="47"/>
      <c r="T2" s="69"/>
      <c r="U2" s="46"/>
      <c r="V2" s="70"/>
      <c r="W2" s="60" t="s">
        <v>12</v>
      </c>
      <c r="X2" s="62" t="s">
        <v>13</v>
      </c>
      <c r="Y2" s="62" t="s">
        <v>14</v>
      </c>
      <c r="Z2" s="62" t="s">
        <v>15</v>
      </c>
      <c r="AA2" s="64" t="s">
        <v>16</v>
      </c>
    </row>
    <row r="3" spans="1:27" ht="15" customHeight="1">
      <c r="A3" s="44"/>
      <c r="B3" s="48"/>
      <c r="C3" s="49"/>
      <c r="D3" s="50"/>
      <c r="E3" s="48"/>
      <c r="F3" s="49"/>
      <c r="G3" s="50"/>
      <c r="H3" s="54"/>
      <c r="I3" s="55"/>
      <c r="J3" s="56"/>
      <c r="K3" s="48"/>
      <c r="L3" s="49"/>
      <c r="M3" s="50"/>
      <c r="N3" s="54"/>
      <c r="O3" s="55"/>
      <c r="P3" s="56"/>
      <c r="Q3" s="48"/>
      <c r="R3" s="49"/>
      <c r="S3" s="50"/>
      <c r="T3" s="71"/>
      <c r="U3" s="49"/>
      <c r="V3" s="72"/>
      <c r="W3" s="61"/>
      <c r="X3" s="63"/>
      <c r="Y3" s="63"/>
      <c r="Z3" s="63"/>
      <c r="AA3" s="65"/>
    </row>
    <row r="4" spans="1:31" ht="36" customHeight="1">
      <c r="A4" s="5" t="s">
        <v>17</v>
      </c>
      <c r="B4" s="37"/>
      <c r="C4" s="38"/>
      <c r="D4" s="39"/>
      <c r="E4" s="6"/>
      <c r="F4" s="7">
        <f>IF(E4="","",IF(E4-+G4&gt;0,"○",IF(E4-+G4=0,"△",IF(E4-+G4&lt;0,"●"))))</f>
      </c>
      <c r="G4" s="8"/>
      <c r="H4" s="6"/>
      <c r="I4" s="7">
        <f>IF(H4="","",IF(H4-+J4&gt;0,"○",IF(H4-+J4=0,"△",IF(H4-+J4&lt;0,"●"))))</f>
      </c>
      <c r="J4" s="8"/>
      <c r="K4" s="6">
        <v>2</v>
      </c>
      <c r="L4" s="7" t="str">
        <f>IF(K4="","",IF(K4-+M4&gt;0,"○",IF(K4-+M4=0,"△",IF(K4-+M4&lt;0,"●"))))</f>
        <v>●</v>
      </c>
      <c r="M4" s="8">
        <v>3</v>
      </c>
      <c r="N4" s="7">
        <v>5</v>
      </c>
      <c r="O4" s="7" t="str">
        <f>IF(N4="","",IF(N4-+P4&gt;0,"○",IF(N4-+P4=0,"△",IF(N4-+P4&lt;0,"●"))))</f>
        <v>○</v>
      </c>
      <c r="P4" s="7">
        <v>1</v>
      </c>
      <c r="Q4" s="6">
        <v>7</v>
      </c>
      <c r="R4" s="7" t="str">
        <f>IF(Q4="","",IF(Q4-+S4&gt;0,"○",IF(Q4-+S4=0,"△",IF(Q4-+S4&lt;0,"●"))))</f>
        <v>○</v>
      </c>
      <c r="S4" s="8">
        <v>0</v>
      </c>
      <c r="T4" s="9"/>
      <c r="U4" s="10">
        <f>IF(T4="","",IF(T4-+V4&gt;0,"○",IF(T4-+V4=0,"△",IF(T4-+V4&lt;0,"●"))))</f>
      </c>
      <c r="V4" s="11"/>
      <c r="W4" s="12">
        <f aca="true" t="shared" si="0" ref="W4:W10">AC4*3+AD4*1+AE4*0</f>
        <v>6</v>
      </c>
      <c r="X4" s="13">
        <f aca="true" t="shared" si="1" ref="X4:X9">B4+E4+H4+K4+N4+Q4</f>
        <v>14</v>
      </c>
      <c r="Y4" s="13">
        <f aca="true" t="shared" si="2" ref="Y4:Y9">D4+G4+J4+M4+P4+S4</f>
        <v>4</v>
      </c>
      <c r="Z4" s="14">
        <f aca="true" t="shared" si="3" ref="Z4:Z10">X4-Y4</f>
        <v>10</v>
      </c>
      <c r="AA4" s="15">
        <v>3</v>
      </c>
      <c r="AC4" s="16">
        <f aca="true" t="shared" si="4" ref="AC4:AC9">IF(C4="○","1")+IF(F4="○","1")+IF(I4="○","1")+IF(L4="○","1")+IF(O4="○","1")+IF(R4="○","1")</f>
        <v>2</v>
      </c>
      <c r="AD4" s="16">
        <f aca="true" t="shared" si="5" ref="AD4:AD9">IF(C4="△","1")+IF(F4="△","1")+IF(I4="△","1")+IF(L4="△","1")+IF(O4="△","1")+IF(R4="△","1")</f>
        <v>0</v>
      </c>
      <c r="AE4" s="16">
        <f aca="true" t="shared" si="6" ref="AE4:AE9">IF(C4="●","1")+IF(F4="●","1")+IF(I4="●","1")+IF(L4="●","1")+IF(O4="●","1")+IF(R4="●","1")</f>
        <v>1</v>
      </c>
    </row>
    <row r="5" spans="1:31" ht="36" customHeight="1">
      <c r="A5" s="5" t="s">
        <v>18</v>
      </c>
      <c r="B5" s="17"/>
      <c r="C5" s="7">
        <f aca="true" t="shared" si="7" ref="C5:C10">IF(B5="","",IF(B5-+D5&gt;0,"○",IF(B5-+D5=0,"△",IF(B5-+D5&lt;0,"●"))))</f>
      </c>
      <c r="D5" s="8"/>
      <c r="E5" s="37"/>
      <c r="F5" s="38"/>
      <c r="G5" s="39"/>
      <c r="H5" s="17">
        <v>5</v>
      </c>
      <c r="I5" s="7" t="str">
        <f>IF(H5="","",IF(H5-+J5&gt;0,"○",IF(H5-+J5=0,"△",IF(H5-+J5&lt;0,"●"))))</f>
        <v>○</v>
      </c>
      <c r="J5" s="8">
        <v>0</v>
      </c>
      <c r="K5" s="17"/>
      <c r="L5" s="7">
        <f>IF(K5="","",IF(K5-+M5&gt;0,"○",IF(K5-+M5=0,"△",IF(K5-+M5&lt;0,"●"))))</f>
      </c>
      <c r="M5" s="8"/>
      <c r="N5" s="7">
        <v>5</v>
      </c>
      <c r="O5" s="7" t="str">
        <f>IF(N5="","",IF(N5-+P5&gt;0,"○",IF(N5-+P5=0,"△",IF(N5-+P5&lt;0,"●"))))</f>
        <v>○</v>
      </c>
      <c r="P5" s="7">
        <v>2</v>
      </c>
      <c r="Q5" s="17">
        <v>5</v>
      </c>
      <c r="R5" s="7" t="str">
        <f>IF(Q5="","",IF(Q5-+S5&gt;0,"○",IF(Q5-+S5=0,"△",IF(Q5-+S5&lt;0,"●"))))</f>
        <v>○</v>
      </c>
      <c r="S5" s="8">
        <v>0</v>
      </c>
      <c r="T5" s="17"/>
      <c r="U5" s="7">
        <f>IF(T5="","",IF(T5-+V5&gt;0,"○",IF(T5-+V5=0,"△",IF(T5-+V5&lt;0,"●"))))</f>
      </c>
      <c r="V5" s="18"/>
      <c r="W5" s="19">
        <f t="shared" si="0"/>
        <v>9</v>
      </c>
      <c r="X5" s="20">
        <f t="shared" si="1"/>
        <v>15</v>
      </c>
      <c r="Y5" s="20">
        <f t="shared" si="2"/>
        <v>2</v>
      </c>
      <c r="Z5" s="20">
        <f t="shared" si="3"/>
        <v>13</v>
      </c>
      <c r="AA5" s="21">
        <v>1</v>
      </c>
      <c r="AC5" s="16">
        <f t="shared" si="4"/>
        <v>3</v>
      </c>
      <c r="AD5" s="16">
        <f t="shared" si="5"/>
        <v>0</v>
      </c>
      <c r="AE5" s="16">
        <f t="shared" si="6"/>
        <v>0</v>
      </c>
    </row>
    <row r="6" spans="1:31" ht="36" customHeight="1">
      <c r="A6" s="2" t="s">
        <v>19</v>
      </c>
      <c r="B6" s="22"/>
      <c r="C6" s="23">
        <f t="shared" si="7"/>
      </c>
      <c r="D6" s="24"/>
      <c r="E6" s="22">
        <v>0</v>
      </c>
      <c r="F6" s="23" t="str">
        <f>IF(E6="","",IF(E6-+G6&gt;0,"○",IF(E6-+G6=0,"△",IF(E6-+G6&lt;0,"●"))))</f>
        <v>●</v>
      </c>
      <c r="G6" s="24">
        <v>5</v>
      </c>
      <c r="H6" s="57"/>
      <c r="I6" s="58"/>
      <c r="J6" s="59"/>
      <c r="K6" s="22">
        <v>2</v>
      </c>
      <c r="L6" s="7" t="str">
        <f>IF(K6="","",IF(K6-+M6&gt;0,"○",IF(K6-+M6=0,"△",IF(K6-+M6&lt;0,"●"))))</f>
        <v>●</v>
      </c>
      <c r="M6" s="24">
        <v>3</v>
      </c>
      <c r="N6" s="23">
        <v>2</v>
      </c>
      <c r="O6" s="7" t="str">
        <f>IF(N6="","",IF(N6-+P6&gt;0,"○",IF(N6-+P6=0,"△",IF(N6-+P6&lt;0,"●"))))</f>
        <v>●</v>
      </c>
      <c r="P6" s="23">
        <v>6</v>
      </c>
      <c r="Q6" s="22"/>
      <c r="R6" s="7">
        <f>IF(Q6="","",IF(Q6-+S6&gt;0,"○",IF(Q6-+S6=0,"△",IF(Q6-+S6&lt;0,"●"))))</f>
      </c>
      <c r="S6" s="24"/>
      <c r="T6" s="22"/>
      <c r="U6" s="23">
        <f>IF(T6="","",IF(T6-+V6&gt;0,"○",IF(T6-+V6=0,"△",IF(T6-+V6&lt;0,"●"))))</f>
      </c>
      <c r="V6" s="25"/>
      <c r="W6" s="19">
        <f t="shared" si="0"/>
        <v>0</v>
      </c>
      <c r="X6" s="20">
        <f t="shared" si="1"/>
        <v>4</v>
      </c>
      <c r="Y6" s="20">
        <f t="shared" si="2"/>
        <v>14</v>
      </c>
      <c r="Z6" s="20">
        <f t="shared" si="3"/>
        <v>-10</v>
      </c>
      <c r="AA6" s="21">
        <v>5</v>
      </c>
      <c r="AC6" s="16">
        <f t="shared" si="4"/>
        <v>0</v>
      </c>
      <c r="AD6" s="16">
        <f t="shared" si="5"/>
        <v>0</v>
      </c>
      <c r="AE6" s="16">
        <f t="shared" si="6"/>
        <v>3</v>
      </c>
    </row>
    <row r="7" spans="1:31" ht="36" customHeight="1">
      <c r="A7" s="2" t="s">
        <v>2</v>
      </c>
      <c r="B7" s="6">
        <v>3</v>
      </c>
      <c r="C7" s="7" t="str">
        <f t="shared" si="7"/>
        <v>○</v>
      </c>
      <c r="D7" s="8">
        <v>2</v>
      </c>
      <c r="E7" s="6"/>
      <c r="F7" s="7">
        <f>IF(E7="","",IF(E7-+G7&gt;0,"○",IF(E7-+G7=0,"△",IF(E7-+G7&lt;0,"●"))))</f>
      </c>
      <c r="G7" s="8"/>
      <c r="H7" s="6">
        <v>3</v>
      </c>
      <c r="I7" s="7" t="str">
        <f>IF(H7="","",IF(H7-+J7&gt;0,"○",IF(H7-+J7=0,"△",IF(H7-+J7&lt;0,"●"))))</f>
        <v>○</v>
      </c>
      <c r="J7" s="8">
        <v>2</v>
      </c>
      <c r="K7" s="37"/>
      <c r="L7" s="38"/>
      <c r="M7" s="39"/>
      <c r="N7" s="7"/>
      <c r="O7" s="7"/>
      <c r="P7" s="7"/>
      <c r="Q7" s="6">
        <v>6</v>
      </c>
      <c r="R7" s="7" t="str">
        <f>IF(Q7="","",IF(Q7-+S7&gt;0,"○",IF(Q7-+S7=0,"△",IF(Q7-+S7&lt;0,"●"))))</f>
        <v>○</v>
      </c>
      <c r="S7" s="8">
        <v>0</v>
      </c>
      <c r="T7" s="6"/>
      <c r="U7" s="7">
        <f>IF(T7="","",IF(T7-+V7&gt;0,"○",IF(T7-+V7=0,"△",IF(T7-+V7&lt;0,"●"))))</f>
      </c>
      <c r="V7" s="18"/>
      <c r="W7" s="19">
        <f t="shared" si="0"/>
        <v>9</v>
      </c>
      <c r="X7" s="20">
        <f t="shared" si="1"/>
        <v>12</v>
      </c>
      <c r="Y7" s="20">
        <f t="shared" si="2"/>
        <v>4</v>
      </c>
      <c r="Z7" s="20">
        <f t="shared" si="3"/>
        <v>8</v>
      </c>
      <c r="AA7" s="21">
        <v>2</v>
      </c>
      <c r="AC7" s="16">
        <f t="shared" si="4"/>
        <v>3</v>
      </c>
      <c r="AD7" s="16">
        <f t="shared" si="5"/>
        <v>0</v>
      </c>
      <c r="AE7" s="16">
        <f t="shared" si="6"/>
        <v>0</v>
      </c>
    </row>
    <row r="8" spans="1:31" ht="36" customHeight="1">
      <c r="A8" s="2" t="s">
        <v>20</v>
      </c>
      <c r="B8" s="6">
        <v>1</v>
      </c>
      <c r="C8" s="7" t="str">
        <f t="shared" si="7"/>
        <v>●</v>
      </c>
      <c r="D8" s="8">
        <v>5</v>
      </c>
      <c r="E8" s="6">
        <v>2</v>
      </c>
      <c r="F8" s="7" t="str">
        <f>IF(E8="","",IF(E8-+G8&gt;0,"○",IF(E8-+G8=0,"△",IF(E8-+G8&lt;0,"●"))))</f>
        <v>●</v>
      </c>
      <c r="G8" s="8">
        <v>5</v>
      </c>
      <c r="H8" s="6">
        <v>6</v>
      </c>
      <c r="I8" s="7" t="str">
        <f>IF(H8="","",IF(H8-+J8&gt;0,"○",IF(H8-+J8=0,"△",IF(H8-+J8&lt;0,"●"))))</f>
        <v>○</v>
      </c>
      <c r="J8" s="8">
        <v>2</v>
      </c>
      <c r="K8" s="6"/>
      <c r="L8" s="7">
        <f>IF(K8="","",IF(K8-+M8&gt;0,"○",IF(K8-+M8=0,"△",IF(K8-+M8&lt;0,"●"))))</f>
      </c>
      <c r="M8" s="8"/>
      <c r="N8" s="37"/>
      <c r="O8" s="38"/>
      <c r="P8" s="39"/>
      <c r="Q8" s="6"/>
      <c r="R8" s="7">
        <f>IF(Q8="","",IF(Q8-+S8&gt;0,"○",IF(Q8-+S8=0,"△",IF(Q8-+S8&lt;0,"●"))))</f>
      </c>
      <c r="S8" s="8"/>
      <c r="T8" s="22"/>
      <c r="U8" s="23"/>
      <c r="V8" s="25"/>
      <c r="W8" s="19">
        <f>AC8*3+AD8*1+AE8*0</f>
        <v>3</v>
      </c>
      <c r="X8" s="20">
        <f t="shared" si="1"/>
        <v>9</v>
      </c>
      <c r="Y8" s="20">
        <f t="shared" si="2"/>
        <v>12</v>
      </c>
      <c r="Z8" s="20">
        <f>X8-Y8</f>
        <v>-3</v>
      </c>
      <c r="AA8" s="21">
        <v>4</v>
      </c>
      <c r="AC8" s="16">
        <f t="shared" si="4"/>
        <v>1</v>
      </c>
      <c r="AD8" s="16">
        <f t="shared" si="5"/>
        <v>0</v>
      </c>
      <c r="AE8" s="16">
        <f t="shared" si="6"/>
        <v>2</v>
      </c>
    </row>
    <row r="9" spans="1:31" ht="36" customHeight="1">
      <c r="A9" s="2" t="s">
        <v>21</v>
      </c>
      <c r="B9" s="6">
        <v>0</v>
      </c>
      <c r="C9" s="7" t="str">
        <f t="shared" si="7"/>
        <v>●</v>
      </c>
      <c r="D9" s="8">
        <v>7</v>
      </c>
      <c r="E9" s="6">
        <v>0</v>
      </c>
      <c r="F9" s="7" t="str">
        <f>IF(E9="","",IF(E9-+G9&gt;0,"○",IF(E9-+G9=0,"△",IF(E9-+G9&lt;0,"●"))))</f>
        <v>●</v>
      </c>
      <c r="G9" s="8">
        <v>5</v>
      </c>
      <c r="H9" s="6"/>
      <c r="I9" s="7">
        <f>IF(H9="","",IF(H9-+J9&gt;0,"○",IF(H9-+J9=0,"△",IF(H9-+J9&lt;0,"●"))))</f>
      </c>
      <c r="J9" s="8"/>
      <c r="K9" s="6">
        <v>0</v>
      </c>
      <c r="L9" s="7" t="str">
        <f>IF(K9="","",IF(K9-+M9&gt;0,"○",IF(K9-+M9=0,"△",IF(K9-+M9&lt;0,"●"))))</f>
        <v>●</v>
      </c>
      <c r="M9" s="8">
        <v>6</v>
      </c>
      <c r="N9" s="7"/>
      <c r="O9" s="7">
        <f>IF(N9="","",IF(N9-+P9&gt;0,"○",IF(N9-+P9=0,"△",IF(N9-+P9&lt;0,"●"))))</f>
      </c>
      <c r="P9" s="7"/>
      <c r="Q9" s="37"/>
      <c r="R9" s="38"/>
      <c r="S9" s="39"/>
      <c r="T9" s="26"/>
      <c r="U9" s="27">
        <f>IF(T9="","",IF(T9-+V9&gt;0,"○",IF(T9-+V9=0,"△",IF(T9-+V9&lt;0,"●"))))</f>
      </c>
      <c r="V9" s="28"/>
      <c r="W9" s="29">
        <f t="shared" si="0"/>
        <v>0</v>
      </c>
      <c r="X9" s="30">
        <f t="shared" si="1"/>
        <v>0</v>
      </c>
      <c r="Y9" s="30">
        <f t="shared" si="2"/>
        <v>18</v>
      </c>
      <c r="Z9" s="30">
        <f t="shared" si="3"/>
        <v>-18</v>
      </c>
      <c r="AA9" s="31">
        <v>6</v>
      </c>
      <c r="AC9" s="16">
        <f t="shared" si="4"/>
        <v>0</v>
      </c>
      <c r="AD9" s="16">
        <f t="shared" si="5"/>
        <v>0</v>
      </c>
      <c r="AE9" s="16">
        <f t="shared" si="6"/>
        <v>3</v>
      </c>
    </row>
    <row r="10" spans="1:31" ht="36" customHeight="1" hidden="1">
      <c r="A10" s="32"/>
      <c r="B10" s="27"/>
      <c r="C10" s="27">
        <f t="shared" si="7"/>
      </c>
      <c r="D10" s="27"/>
      <c r="E10" s="26"/>
      <c r="F10" s="27">
        <f>IF(E10="","",IF(E10-+G10&gt;0,"○",IF(E10-+G10=0,"△",IF(E10-+G10&lt;0,"●"))))</f>
      </c>
      <c r="G10" s="33"/>
      <c r="H10" s="27"/>
      <c r="I10" s="27">
        <f>IF(H10="","",IF(H10-+J10&gt;0,"○",IF(H10-+J10=0,"△",IF(H10-+J10&lt;0,"●"))))</f>
      </c>
      <c r="J10" s="27"/>
      <c r="K10" s="26"/>
      <c r="L10" s="27">
        <f>IF(K10="","",IF(K10-+M10&gt;0,"○",IF(K10-+M10=0,"△",IF(K10-+M10&lt;0,"●"))))</f>
      </c>
      <c r="M10" s="33"/>
      <c r="N10" s="27"/>
      <c r="O10" s="27"/>
      <c r="P10" s="27"/>
      <c r="Q10" s="27"/>
      <c r="R10" s="27">
        <f>IF(Q10="","",IF(Q10-+S10&gt;0,"○",IF(Q10-+S10=0,"△",IF(Q10-+S10&lt;0,"●"))))</f>
      </c>
      <c r="S10" s="27"/>
      <c r="T10" s="66"/>
      <c r="U10" s="67"/>
      <c r="V10" s="68"/>
      <c r="W10" s="34" t="e">
        <f t="shared" si="0"/>
        <v>#REF!</v>
      </c>
      <c r="X10" s="35" t="e">
        <f>B10+E10+H10+K10+Q10+#REF!+#REF!+#REF!+#REF!+#REF!+#REF!+T10</f>
        <v>#REF!</v>
      </c>
      <c r="Y10" s="35" t="e">
        <f>D10+G10+J10+M10+S10+#REF!+#REF!+#REF!+#REF!+#REF!+#REF!+V10</f>
        <v>#REF!</v>
      </c>
      <c r="Z10" s="35" t="e">
        <f t="shared" si="3"/>
        <v>#REF!</v>
      </c>
      <c r="AA10" s="36"/>
      <c r="AB10" s="4">
        <v>11</v>
      </c>
      <c r="AC10" s="16" t="e">
        <f>IF(C10="○","1")+IF(F10="○","1")+IF(I10="○","1")+IF(L10="○","1")+IF(#REF!="○","1")+IF(#REF!="○","1")+IF(#REF!="○","1")+IF(#REF!="○","1")+IF(#REF!="○","1")+IF(#REF!="○","1")+IF(U10="○","1")+IF(R10="○","1")</f>
        <v>#REF!</v>
      </c>
      <c r="AD10" s="16" t="e">
        <f>IF(C10="△","1")+IF(F10="△","1")+IF(I10="△","1")+IF(L10="△","1")+IF(#REF!="△","1")+IF(#REF!="△","1")+IF(#REF!="△","1")+IF(#REF!="△","1")+IF(#REF!="△","1")+IF(#REF!="△","1")+IF(U10="△","1")+IF(R10="△","1")</f>
        <v>#REF!</v>
      </c>
      <c r="AE10" s="16" t="e">
        <f>IF(C10="●","1")+IF(F10="●","1")+IF(I10="●","1")+IF(L10="●","1")+IF(#REF!="●","1")+IF(#REF!="●","1")+IF(#REF!="●","1")+IF(#REF!="●","1")+IF(#REF!="●","1")+IF(#REF!="●","1")+IF(U10="●","1")+IF(R10="●","1")</f>
        <v>#REF!</v>
      </c>
    </row>
  </sheetData>
  <sheetProtection/>
  <mergeCells count="21">
    <mergeCell ref="N8:P8"/>
    <mergeCell ref="Q9:S9"/>
    <mergeCell ref="T10:V10"/>
    <mergeCell ref="X2:X3"/>
    <mergeCell ref="K2:M3"/>
    <mergeCell ref="N2:P3"/>
    <mergeCell ref="Q2:S3"/>
    <mergeCell ref="T2:V3"/>
    <mergeCell ref="H6:J6"/>
    <mergeCell ref="W2:W3"/>
    <mergeCell ref="Y2:Y3"/>
    <mergeCell ref="Z2:Z3"/>
    <mergeCell ref="AA2:AA3"/>
    <mergeCell ref="K7:M7"/>
    <mergeCell ref="B4:D4"/>
    <mergeCell ref="E5:G5"/>
    <mergeCell ref="A1:AA1"/>
    <mergeCell ref="A2:A3"/>
    <mergeCell ref="B2:D3"/>
    <mergeCell ref="E2:G3"/>
    <mergeCell ref="H2:J3"/>
  </mergeCells>
  <printOptions/>
  <pageMargins left="0.45" right="0.55" top="0.64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a.suzuki</dc:creator>
  <cp:keywords/>
  <dc:description/>
  <cp:lastModifiedBy>a.suzuki</cp:lastModifiedBy>
  <dcterms:created xsi:type="dcterms:W3CDTF">2016-01-11T10:42:50Z</dcterms:created>
  <dcterms:modified xsi:type="dcterms:W3CDTF">2016-03-01T10:17:42Z</dcterms:modified>
  <cp:category/>
  <cp:version/>
  <cp:contentType/>
  <cp:contentStatus/>
</cp:coreProperties>
</file>