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65" tabRatio="923" activeTab="7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  <sheet name="●Gブロック" sheetId="7" r:id="rId7"/>
    <sheet name="全試合結果" sheetId="8" r:id="rId8"/>
  </sheets>
  <definedNames>
    <definedName name="_xlnm.Print_Area" localSheetId="7">'全試合結果'!$A$1:$AS$101</definedName>
  </definedNames>
  <calcPr fullCalcOnLoad="1"/>
</workbook>
</file>

<file path=xl/sharedStrings.xml><?xml version="1.0" encoding="utf-8"?>
<sst xmlns="http://schemas.openxmlformats.org/spreadsheetml/2006/main" count="1191" uniqueCount="218">
  <si>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</si>
  <si>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</si>
  <si>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</si>
  <si>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</si>
  <si>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</si>
  <si>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</si>
  <si>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</si>
  <si>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</si>
  <si>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</si>
  <si>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</si>
  <si>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</si>
  <si>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</si>
  <si>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－</t>
  </si>
  <si>
    <t>USC</t>
  </si>
  <si>
    <t>ＮＴＴ栃木ＦＣ</t>
  </si>
  <si>
    <t>フットボールクラブ
増毛</t>
  </si>
  <si>
    <t>パパラッチFC</t>
  </si>
  <si>
    <t>宇都宮蹴球団</t>
  </si>
  <si>
    <t>A.C.Debolezza</t>
  </si>
  <si>
    <t>Rot'z</t>
  </si>
  <si>
    <t>石井
フットボールクラブ</t>
  </si>
  <si>
    <t>FC　ペガサス</t>
  </si>
  <si>
    <t>ラミナスFC</t>
  </si>
  <si>
    <t>△</t>
  </si>
  <si>
    <t>－</t>
  </si>
  <si>
    <t>－</t>
  </si>
  <si>
    <t>TFC ELEVEN</t>
  </si>
  <si>
    <t>trentotto　sc</t>
  </si>
  <si>
    <t>ラミナスFC</t>
  </si>
  <si>
    <t>Rot'z</t>
  </si>
  <si>
    <t>ルーニーズ</t>
  </si>
  <si>
    <t>国本サッカークラブ</t>
  </si>
  <si>
    <t>ＮＴＴ栃木ＦＣ</t>
  </si>
  <si>
    <t>宇都宮CITY
FOOTBALL CLUB</t>
  </si>
  <si>
    <t>FC Gallstoneｓ</t>
  </si>
  <si>
    <t>FC 
Gallstoneｓ</t>
  </si>
  <si>
    <t>BRENDA国本</t>
  </si>
  <si>
    <t>グランティーロ</t>
  </si>
  <si>
    <t>Calciatore</t>
  </si>
  <si>
    <t>上三川FC</t>
  </si>
  <si>
    <t>カルボス・
アマリージョ</t>
  </si>
  <si>
    <t>AGRESTE　K.FC</t>
  </si>
  <si>
    <t>レーヴェ</t>
  </si>
  <si>
    <t>FC　DRD</t>
  </si>
  <si>
    <t>CASTLE</t>
  </si>
  <si>
    <t>monorith sc</t>
  </si>
  <si>
    <t>清原
フットボールクラブ</t>
  </si>
  <si>
    <t>宇都宮
蹴球団</t>
  </si>
  <si>
    <t>FC　LIBERTA</t>
  </si>
  <si>
    <t>FC
増毛</t>
  </si>
  <si>
    <t>FC　ポンコツ</t>
  </si>
  <si>
    <t>FC．MAZZA</t>
  </si>
  <si>
    <t>FC．MAZZA</t>
  </si>
  <si>
    <t>グランティーロ</t>
  </si>
  <si>
    <t>F．C．Carro</t>
  </si>
  <si>
    <t>国本
SC</t>
  </si>
  <si>
    <t>レオン自動機㈱
サッカー同好会</t>
  </si>
  <si>
    <t>FC
ポンコツ</t>
  </si>
  <si>
    <t>コンマゼロ</t>
  </si>
  <si>
    <t>H・B　ギャラクシー</t>
  </si>
  <si>
    <t>FC　クラッツァー</t>
  </si>
  <si>
    <t>PAZZO
１９９３</t>
  </si>
  <si>
    <t>PAZZO１９９３</t>
  </si>
  <si>
    <t>FC　EARLY　BIRDS</t>
  </si>
  <si>
    <t>YGSゴラッソ＠FC</t>
  </si>
  <si>
    <t>Urgewalt 
FC</t>
  </si>
  <si>
    <t>SKY　BEANS</t>
  </si>
  <si>
    <t>YGS
ゴラッソ
＠FC</t>
  </si>
  <si>
    <t>A.C.
Debolezza</t>
  </si>
  <si>
    <t>帝人
デュポン
フィルム㈱</t>
  </si>
  <si>
    <t>ＦＣ
ブラッドレス</t>
  </si>
  <si>
    <t>AGRESTE　
K.FC</t>
  </si>
  <si>
    <t>SASUKE</t>
  </si>
  <si>
    <t>SASUKE</t>
  </si>
  <si>
    <t>あべっちFC</t>
  </si>
  <si>
    <t>天神ホンダース</t>
  </si>
  <si>
    <t>monorith sc</t>
  </si>
  <si>
    <t>CASTLE</t>
  </si>
  <si>
    <t>２０１５年度　宇都宮社会人サッカーリーグ　第２３回ＵリーグAブロック勝敗表</t>
  </si>
  <si>
    <t>サゴマンズ</t>
  </si>
  <si>
    <t>サゴマンズ</t>
  </si>
  <si>
    <t>カルボス・
アマリージョ</t>
  </si>
  <si>
    <t>パパラッチFC</t>
  </si>
  <si>
    <t>FC　LIBERTA</t>
  </si>
  <si>
    <t>Calciatore</t>
  </si>
  <si>
    <t>FC　
ペガサス</t>
  </si>
  <si>
    <t>清原
フットボールクラブ</t>
  </si>
  <si>
    <t>F．C．Carro</t>
  </si>
  <si>
    <t>ＦＣ　ブラッドレス</t>
  </si>
  <si>
    <t>FM本郷</t>
  </si>
  <si>
    <t>FM本郷</t>
  </si>
  <si>
    <t>FC　
クラッツァー</t>
  </si>
  <si>
    <t>FC-Boa　sorte</t>
  </si>
  <si>
    <r>
      <t xml:space="preserve">H・B　
</t>
    </r>
    <r>
      <rPr>
        <sz val="8"/>
        <rFont val="ＭＳ Ｐゴシック"/>
        <family val="3"/>
      </rPr>
      <t>ギャラクシー</t>
    </r>
  </si>
  <si>
    <t>SKY　BEANS</t>
  </si>
  <si>
    <t>ぼくらジュニオール</t>
  </si>
  <si>
    <r>
      <t xml:space="preserve">ぼくら
</t>
    </r>
    <r>
      <rPr>
        <sz val="8"/>
        <rFont val="ＭＳ Ｐゴシック"/>
        <family val="3"/>
      </rPr>
      <t>ジュニオール</t>
    </r>
  </si>
  <si>
    <t>マイナーズ　
サッカークラブ</t>
  </si>
  <si>
    <t>マイナーズ
SC</t>
  </si>
  <si>
    <t>FC．　YOSSE</t>
  </si>
  <si>
    <t>エリアUTR</t>
  </si>
  <si>
    <t>エリアUTR</t>
  </si>
  <si>
    <t>宇都宮WINGS FC</t>
  </si>
  <si>
    <t>宇都宮WINGS FC</t>
  </si>
  <si>
    <t>F.C.バルセロニャ</t>
  </si>
  <si>
    <r>
      <t xml:space="preserve">F.C.
</t>
    </r>
    <r>
      <rPr>
        <sz val="8"/>
        <rFont val="ＭＳ Ｐゴシック"/>
        <family val="3"/>
      </rPr>
      <t>バルセロニャ</t>
    </r>
  </si>
  <si>
    <t>HFT　FC</t>
  </si>
  <si>
    <t>HFT
FC</t>
  </si>
  <si>
    <t>レオン
自動機㈱</t>
  </si>
  <si>
    <t>帝人
デュポンフィルム㈱</t>
  </si>
  <si>
    <t>○</t>
  </si>
  <si>
    <t>●</t>
  </si>
  <si>
    <t>●</t>
  </si>
  <si>
    <t>○</t>
  </si>
  <si>
    <t>○</t>
  </si>
  <si>
    <t>●</t>
  </si>
  <si>
    <t>○</t>
  </si>
  <si>
    <t>△</t>
  </si>
  <si>
    <t>△</t>
  </si>
  <si>
    <t>○</t>
  </si>
  <si>
    <t>○</t>
  </si>
  <si>
    <t>●</t>
  </si>
  <si>
    <t>●</t>
  </si>
  <si>
    <t>２０１５年度　宇都宮社会人サッカーリーグ　第２３回ＵリーグDブロック勝敗表</t>
  </si>
  <si>
    <t>２０１５年度　宇都宮社会人サッカーリーグ　第２３回ＵリーグGブロック勝敗表</t>
  </si>
  <si>
    <t>△</t>
  </si>
  <si>
    <t>△</t>
  </si>
  <si>
    <t>△</t>
  </si>
  <si>
    <t>○</t>
  </si>
  <si>
    <t>○</t>
  </si>
  <si>
    <t>●</t>
  </si>
  <si>
    <t>●</t>
  </si>
  <si>
    <t>２０１５年度　宇都宮社会人サッカーリーグ　第２３回ＵリーグFブロック勝敗表</t>
  </si>
  <si>
    <t>○</t>
  </si>
  <si>
    <t>●</t>
  </si>
  <si>
    <t>●</t>
  </si>
  <si>
    <t>△</t>
  </si>
  <si>
    <t>△</t>
  </si>
  <si>
    <t>△</t>
  </si>
  <si>
    <t>○</t>
  </si>
  <si>
    <t>○</t>
  </si>
  <si>
    <t>○</t>
  </si>
  <si>
    <t>○</t>
  </si>
  <si>
    <t>●</t>
  </si>
  <si>
    <t>●</t>
  </si>
  <si>
    <t>△</t>
  </si>
  <si>
    <t>△</t>
  </si>
  <si>
    <t>○</t>
  </si>
  <si>
    <t>－</t>
  </si>
  <si>
    <t>●</t>
  </si>
  <si>
    <t>※レーヴェ棄権のためBRENDA国本の不戦勝</t>
  </si>
  <si>
    <t>●</t>
  </si>
  <si>
    <t>Urgewalt Football Club</t>
  </si>
  <si>
    <t>※Urgewalt Football Club棄権のためFM本郷の不戦勝</t>
  </si>
  <si>
    <t>FC．　YOSSE</t>
  </si>
  <si>
    <t>※FC．　YOSSE棄権のためマイナーズSCの不戦勝</t>
  </si>
  <si>
    <t>※レオン自動機㈱サッカー同好会棄権のため国本サッカークラブの不戦勝</t>
  </si>
  <si>
    <t>２０１５年度　宇都宮社会人サッカーリーグ　第２３回ＵリーグBブロック勝敗表</t>
  </si>
  <si>
    <t>２０１５年度　宇都宮社会人サッカーリーグ　第２３回ＵリーグCブロック勝敗表</t>
  </si>
  <si>
    <t>２０１５年度　宇都宮社会人サッカーリーグ　第２３回ＵリーグEブロック勝敗表</t>
  </si>
  <si>
    <t>Aブロック</t>
  </si>
  <si>
    <t>Bブロック</t>
  </si>
  <si>
    <t>Cブロック</t>
  </si>
  <si>
    <t>Dブロック</t>
  </si>
  <si>
    <t>サゴマンズ</t>
  </si>
  <si>
    <t>Rot'z</t>
  </si>
  <si>
    <t>Calciatore</t>
  </si>
  <si>
    <t>Eブロック</t>
  </si>
  <si>
    <t>Fブロック</t>
  </si>
  <si>
    <t>Urgewalt FC</t>
  </si>
  <si>
    <t>帝人デュポン
フィルム㈱</t>
  </si>
  <si>
    <t>Gブロック</t>
  </si>
  <si>
    <t>あべっちFC</t>
  </si>
  <si>
    <t>USC</t>
  </si>
  <si>
    <t>monorith sc</t>
  </si>
  <si>
    <t>CASTLE</t>
  </si>
  <si>
    <t>ラミナスFC</t>
  </si>
  <si>
    <t>FC 増毛</t>
  </si>
  <si>
    <t>FC　DRD</t>
  </si>
  <si>
    <t>石井 FC</t>
  </si>
  <si>
    <t>FC　LIBERTA</t>
  </si>
  <si>
    <t>パパラッチFC</t>
  </si>
  <si>
    <t>AGRESTE　K.FC</t>
  </si>
  <si>
    <t>カルボス・
アマリージョ</t>
  </si>
  <si>
    <t>BRENDA国本</t>
  </si>
  <si>
    <t>F．C．Carro</t>
  </si>
  <si>
    <t>清原 FC</t>
  </si>
  <si>
    <t>FC　ペガサス</t>
  </si>
  <si>
    <t>レーヴェ</t>
  </si>
  <si>
    <t>グランティーロ</t>
  </si>
  <si>
    <t>FM本郷</t>
  </si>
  <si>
    <t>TFC ELEVEN</t>
  </si>
  <si>
    <t>YGSゴラッソ＠FC</t>
  </si>
  <si>
    <t>宇都宮CITY FC</t>
  </si>
  <si>
    <t>SKY　BEANS</t>
  </si>
  <si>
    <t>FC　ポンコツ</t>
  </si>
  <si>
    <t>trentotto　sc</t>
  </si>
  <si>
    <t>ルーニーズ</t>
  </si>
  <si>
    <t>コンマゼロ</t>
  </si>
  <si>
    <t>エリアUTR</t>
  </si>
  <si>
    <t>上三川FC</t>
  </si>
  <si>
    <t>PAZZO１９９３</t>
  </si>
  <si>
    <t>マイナーズ SC</t>
  </si>
  <si>
    <t>FC．　YOSSE</t>
  </si>
  <si>
    <t>国本
サッカークラブ</t>
  </si>
  <si>
    <t>FC
　クラッツァー</t>
  </si>
  <si>
    <t>H・B
　ギャラクシー</t>
  </si>
  <si>
    <t>ぼくら
ジュニオール</t>
  </si>
  <si>
    <t>天神
ホンダース</t>
  </si>
  <si>
    <t>ＦＣ
　ブラッドレス</t>
  </si>
  <si>
    <t>宇都宮
WINGS FC</t>
  </si>
  <si>
    <t>FC
EARLY　BIRDS</t>
  </si>
  <si>
    <t>レオン自動機㈱
サッカー同好会</t>
  </si>
  <si>
    <t>F.C.
バルセロニャ</t>
  </si>
  <si>
    <t>FC
 Gallstoneｓ</t>
  </si>
  <si>
    <t>A.C.
Debolezza</t>
  </si>
  <si>
    <t>FC　
Boa　sorte</t>
  </si>
  <si>
    <t>宇都宮
蹴球団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</si>
</sst>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 horizontal="center" vertical="center" wrapText="1" shrinkToFit="1"/>
    </xf>
    <xf numFmtId="0" fontId="8" fillId="0" borderId="21" xfId="0" applyFont="1" applyFill="1" applyBorder="1" applyAlignment="1">
      <alignment horizontal="center" vertical="center" wrapText="1" shrinkToFit="1"/>
    </xf>
    <xf numFmtId="0" fontId="8" fillId="0" borderId="17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22" xfId="0" applyFont="1" applyFill="1" applyBorder="1" applyAlignment="1">
      <alignment horizontal="center" vertical="center" wrapText="1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56" fontId="0" fillId="0" borderId="29" xfId="0" applyNumberFormat="1" applyFill="1" applyBorder="1" applyAlignment="1">
      <alignment horizontal="center" vertical="center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0" fontId="0" fillId="0" borderId="32" xfId="61" applyBorder="1" applyAlignment="1">
      <alignment horizontal="center" vertical="center"/>
      <protection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176" fontId="8" fillId="0" borderId="16" xfId="0" applyNumberFormat="1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2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2" xfId="0" applyNumberFormat="1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 shrinkToFit="1"/>
    </xf>
    <xf numFmtId="0" fontId="11" fillId="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0" fillId="0" borderId="16" xfId="0" applyFill="1" applyBorder="1" applyAlignment="1">
      <alignment horizontal="center" vertical="center" wrapText="1" shrinkToFit="1"/>
    </xf>
    <xf numFmtId="56" fontId="47" fillId="0" borderId="29" xfId="0" applyNumberFormat="1" applyFont="1" applyFill="1" applyBorder="1" applyAlignment="1">
      <alignment horizontal="center" vertical="center"/>
    </xf>
    <xf numFmtId="56" fontId="47" fillId="0" borderId="30" xfId="0" applyNumberFormat="1" applyFont="1" applyFill="1" applyBorder="1" applyAlignment="1">
      <alignment horizontal="center" vertical="center"/>
    </xf>
    <xf numFmtId="56" fontId="47" fillId="0" borderId="31" xfId="0" applyNumberFormat="1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35" borderId="16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 wrapText="1"/>
    </xf>
    <xf numFmtId="0" fontId="0" fillId="36" borderId="18" xfId="0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/>
    </xf>
    <xf numFmtId="176" fontId="11" fillId="0" borderId="16" xfId="0" applyNumberFormat="1" applyFont="1" applyFill="1" applyBorder="1" applyAlignment="1">
      <alignment horizontal="center" vertical="center" wrapText="1" shrinkToFit="1"/>
    </xf>
    <xf numFmtId="0" fontId="11" fillId="0" borderId="20" xfId="0" applyFont="1" applyFill="1" applyBorder="1" applyAlignment="1">
      <alignment wrapText="1"/>
    </xf>
    <xf numFmtId="0" fontId="11" fillId="0" borderId="21" xfId="0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1" fillId="0" borderId="22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76" fontId="9" fillId="35" borderId="16" xfId="0" applyNumberFormat="1" applyFont="1" applyFill="1" applyBorder="1" applyAlignment="1">
      <alignment horizontal="center" vertical="center" wrapText="1" shrinkToFit="1"/>
    </xf>
    <xf numFmtId="0" fontId="9" fillId="35" borderId="20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9" fillId="35" borderId="17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9" fillId="35" borderId="22" xfId="0" applyFont="1" applyFill="1" applyBorder="1" applyAlignment="1">
      <alignment/>
    </xf>
    <xf numFmtId="0" fontId="0" fillId="0" borderId="32" xfId="61" applyFill="1" applyBorder="1" applyAlignment="1">
      <alignment horizontal="center" vertical="center"/>
      <protection/>
    </xf>
    <xf numFmtId="0" fontId="0" fillId="35" borderId="16" xfId="0" applyFont="1" applyFill="1" applyBorder="1" applyAlignment="1">
      <alignment horizontal="center" vertical="center" wrapText="1" shrinkToFit="1"/>
    </xf>
    <xf numFmtId="0" fontId="0" fillId="35" borderId="20" xfId="0" applyFont="1" applyFill="1" applyBorder="1" applyAlignment="1">
      <alignment horizontal="center" vertical="center" shrinkToFit="1"/>
    </xf>
    <xf numFmtId="0" fontId="0" fillId="35" borderId="21" xfId="0" applyFont="1" applyFill="1" applyBorder="1" applyAlignment="1">
      <alignment horizontal="center" vertical="center" shrinkToFit="1"/>
    </xf>
    <xf numFmtId="0" fontId="0" fillId="35" borderId="17" xfId="0" applyFont="1" applyFill="1" applyBorder="1" applyAlignment="1">
      <alignment horizontal="center" vertical="center" shrinkToFit="1"/>
    </xf>
    <xf numFmtId="0" fontId="0" fillId="35" borderId="10" xfId="0" applyFont="1" applyFill="1" applyBorder="1" applyAlignment="1">
      <alignment horizontal="center" vertical="center" shrinkToFit="1"/>
    </xf>
    <xf numFmtId="0" fontId="0" fillId="35" borderId="22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vertical="center" wrapText="1" shrinkToFit="1"/>
    </xf>
    <xf numFmtId="0" fontId="9" fillId="0" borderId="21" xfId="0" applyFont="1" applyFill="1" applyBorder="1" applyAlignment="1">
      <alignment horizontal="center" vertical="center" wrapText="1" shrinkToFit="1"/>
    </xf>
    <xf numFmtId="0" fontId="9" fillId="0" borderId="17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22" xfId="0" applyFont="1" applyFill="1" applyBorder="1" applyAlignment="1">
      <alignment horizontal="center" vertical="center" wrapText="1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38" borderId="18" xfId="0" applyFill="1" applyBorder="1" applyAlignment="1">
      <alignment horizontal="center" vertical="center"/>
    </xf>
    <xf numFmtId="0" fontId="0" fillId="38" borderId="19" xfId="0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2" xfId="0" applyFill="1" applyBorder="1" applyAlignment="1">
      <alignment/>
    </xf>
    <xf numFmtId="0" fontId="8" fillId="0" borderId="20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0" fontId="2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/>
    </xf>
    <xf numFmtId="0" fontId="2" fillId="39" borderId="0" xfId="0" applyFont="1" applyFill="1" applyAlignment="1">
      <alignment horizontal="center" vertical="center"/>
    </xf>
    <xf numFmtId="0" fontId="0" fillId="39" borderId="0" xfId="0" applyFill="1" applyAlignment="1">
      <alignment horizontal="center"/>
    </xf>
    <xf numFmtId="0" fontId="0" fillId="32" borderId="16" xfId="0" applyFont="1" applyFill="1" applyBorder="1" applyAlignment="1">
      <alignment horizontal="center" vertical="center" wrapText="1" shrinkToFit="1"/>
    </xf>
    <xf numFmtId="0" fontId="0" fillId="32" borderId="20" xfId="0" applyFont="1" applyFill="1" applyBorder="1" applyAlignment="1">
      <alignment horizontal="center" vertical="center" shrinkToFit="1"/>
    </xf>
    <xf numFmtId="0" fontId="0" fillId="32" borderId="21" xfId="0" applyFont="1" applyFill="1" applyBorder="1" applyAlignment="1">
      <alignment horizontal="center" vertical="center" shrinkToFit="1"/>
    </xf>
    <xf numFmtId="0" fontId="0" fillId="32" borderId="17" xfId="0" applyFont="1" applyFill="1" applyBorder="1" applyAlignment="1">
      <alignment horizontal="center" vertical="center" shrinkToFit="1"/>
    </xf>
    <xf numFmtId="0" fontId="0" fillId="32" borderId="10" xfId="0" applyFont="1" applyFill="1" applyBorder="1" applyAlignment="1">
      <alignment horizontal="center" vertical="center" shrinkToFit="1"/>
    </xf>
    <xf numFmtId="0" fontId="0" fillId="32" borderId="22" xfId="0" applyFont="1" applyFill="1" applyBorder="1" applyAlignment="1">
      <alignment horizontal="center" vertical="center" shrinkToFit="1"/>
    </xf>
    <xf numFmtId="56" fontId="0" fillId="32" borderId="29" xfId="0" applyNumberFormat="1" applyFill="1" applyBorder="1" applyAlignment="1">
      <alignment horizontal="center" vertical="center"/>
    </xf>
    <xf numFmtId="56" fontId="0" fillId="32" borderId="30" xfId="0" applyNumberFormat="1" applyFill="1" applyBorder="1" applyAlignment="1">
      <alignment horizontal="center" vertical="center"/>
    </xf>
    <xf numFmtId="56" fontId="0" fillId="32" borderId="31" xfId="0" applyNumberFormat="1" applyFill="1" applyBorder="1" applyAlignment="1">
      <alignment horizontal="center" vertical="center"/>
    </xf>
    <xf numFmtId="0" fontId="0" fillId="39" borderId="18" xfId="0" applyFill="1" applyBorder="1" applyAlignment="1">
      <alignment horizontal="center" vertical="center"/>
    </xf>
    <xf numFmtId="0" fontId="0" fillId="39" borderId="19" xfId="0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shrinkToFit="1"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0" fillId="32" borderId="28" xfId="0" applyFill="1" applyBorder="1" applyAlignment="1">
      <alignment/>
    </xf>
    <xf numFmtId="0" fontId="28" fillId="0" borderId="16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36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9" fillId="0" borderId="32" xfId="0" applyFont="1" applyBorder="1" applyAlignment="1">
      <alignment horizontal="center" wrapText="1"/>
    </xf>
    <xf numFmtId="0" fontId="28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29" fillId="0" borderId="3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32" xfId="0" applyFont="1" applyBorder="1" applyAlignment="1">
      <alignment horizontal="center" wrapText="1"/>
    </xf>
    <xf numFmtId="0" fontId="5" fillId="0" borderId="32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333375</xdr:colOff>
      <xdr:row>33</xdr:row>
      <xdr:rowOff>47625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34575" cy="570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14</xdr:col>
      <xdr:colOff>333375</xdr:colOff>
      <xdr:row>67</xdr:row>
      <xdr:rowOff>47625</xdr:rowOff>
    </xdr:to>
    <xdr:pic>
      <xdr:nvPicPr>
        <xdr:cNvPr id="2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829300"/>
          <a:ext cx="9934575" cy="570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14</xdr:col>
      <xdr:colOff>333375</xdr:colOff>
      <xdr:row>101</xdr:row>
      <xdr:rowOff>47625</xdr:rowOff>
    </xdr:to>
    <xdr:pic>
      <xdr:nvPicPr>
        <xdr:cNvPr id="3" name="図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658600"/>
          <a:ext cx="9934575" cy="570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29</xdr:col>
      <xdr:colOff>333375</xdr:colOff>
      <xdr:row>33</xdr:row>
      <xdr:rowOff>47625</xdr:rowOff>
    </xdr:to>
    <xdr:pic>
      <xdr:nvPicPr>
        <xdr:cNvPr id="4" name="図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87000" y="0"/>
          <a:ext cx="9934575" cy="570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29</xdr:col>
      <xdr:colOff>333375</xdr:colOff>
      <xdr:row>67</xdr:row>
      <xdr:rowOff>47625</xdr:rowOff>
    </xdr:to>
    <xdr:pic>
      <xdr:nvPicPr>
        <xdr:cNvPr id="5" name="図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87000" y="5829300"/>
          <a:ext cx="9934575" cy="570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29</xdr:col>
      <xdr:colOff>333375</xdr:colOff>
      <xdr:row>101</xdr:row>
      <xdr:rowOff>47625</xdr:rowOff>
    </xdr:to>
    <xdr:pic>
      <xdr:nvPicPr>
        <xdr:cNvPr id="6" name="図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287000" y="11658600"/>
          <a:ext cx="9934575" cy="570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44</xdr:col>
      <xdr:colOff>333375</xdr:colOff>
      <xdr:row>33</xdr:row>
      <xdr:rowOff>47625</xdr:rowOff>
    </xdr:to>
    <xdr:pic>
      <xdr:nvPicPr>
        <xdr:cNvPr id="7" name="図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574000" y="0"/>
          <a:ext cx="9934575" cy="570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43" t="s">
        <v>78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</row>
    <row r="2" spans="1:37" ht="19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</row>
    <row r="3" spans="34:37" ht="19.5" customHeight="1">
      <c r="AH3" s="10" t="s">
        <v>0</v>
      </c>
      <c r="AI3" s="10" t="s">
        <v>114</v>
      </c>
      <c r="AJ3" s="1" t="s">
        <v>1</v>
      </c>
      <c r="AK3" s="10">
        <v>3</v>
      </c>
    </row>
    <row r="4" spans="6:37" ht="19.5" customHeight="1">
      <c r="F4" s="45"/>
      <c r="G4" s="2"/>
      <c r="H4" s="2"/>
      <c r="I4" s="47"/>
      <c r="J4" s="3"/>
      <c r="K4" s="3"/>
      <c r="L4" s="49"/>
      <c r="M4" s="4"/>
      <c r="N4" s="4"/>
      <c r="O4" s="51"/>
      <c r="P4" s="5"/>
      <c r="Q4" s="5"/>
      <c r="R4" s="47"/>
      <c r="S4" s="3"/>
      <c r="T4" s="3"/>
      <c r="U4" s="49"/>
      <c r="V4" s="4"/>
      <c r="W4" s="4"/>
      <c r="X4" s="49"/>
      <c r="Y4" s="4"/>
      <c r="Z4" s="4"/>
      <c r="AA4" s="47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46"/>
      <c r="G5" s="6"/>
      <c r="H5" s="6"/>
      <c r="I5" s="48"/>
      <c r="J5" s="7"/>
      <c r="K5" s="7"/>
      <c r="L5" s="50"/>
      <c r="M5" s="8"/>
      <c r="N5" s="8"/>
      <c r="O5" s="52"/>
      <c r="P5" s="9"/>
      <c r="Q5" s="9"/>
      <c r="R5" s="48"/>
      <c r="S5" s="7"/>
      <c r="T5" s="7"/>
      <c r="U5" s="50"/>
      <c r="V5" s="8"/>
      <c r="W5" s="8"/>
      <c r="X5" s="50"/>
      <c r="Y5" s="8"/>
      <c r="Z5" s="8"/>
      <c r="AA5" s="48"/>
      <c r="AB5" s="7"/>
      <c r="AC5" s="3"/>
      <c r="AH5" s="10" t="s">
        <v>4</v>
      </c>
      <c r="AI5" s="10" t="s">
        <v>137</v>
      </c>
      <c r="AJ5" s="1" t="s">
        <v>1</v>
      </c>
      <c r="AK5" s="10">
        <v>1</v>
      </c>
    </row>
    <row r="6" spans="1:37" ht="19.5" customHeight="1">
      <c r="A6" s="41" t="s">
        <v>6</v>
      </c>
      <c r="B6" s="69"/>
      <c r="C6" s="71" t="s">
        <v>73</v>
      </c>
      <c r="D6" s="72"/>
      <c r="E6" s="73"/>
      <c r="F6" s="63" t="s">
        <v>13</v>
      </c>
      <c r="G6" s="64"/>
      <c r="H6" s="65"/>
      <c r="I6" s="77" t="s">
        <v>74</v>
      </c>
      <c r="J6" s="78"/>
      <c r="K6" s="79"/>
      <c r="L6" s="83" t="s">
        <v>75</v>
      </c>
      <c r="M6" s="84"/>
      <c r="N6" s="85"/>
      <c r="O6" s="77" t="s">
        <v>45</v>
      </c>
      <c r="P6" s="78"/>
      <c r="Q6" s="79"/>
      <c r="R6" s="77" t="s">
        <v>77</v>
      </c>
      <c r="S6" s="89"/>
      <c r="T6" s="90"/>
      <c r="U6" s="57" t="s">
        <v>49</v>
      </c>
      <c r="V6" s="58"/>
      <c r="W6" s="59"/>
      <c r="X6" s="57" t="s">
        <v>28</v>
      </c>
      <c r="Y6" s="58"/>
      <c r="Z6" s="59"/>
      <c r="AA6" s="63"/>
      <c r="AB6" s="64"/>
      <c r="AC6" s="65"/>
      <c r="AD6" s="55" t="s">
        <v>0</v>
      </c>
      <c r="AE6" s="55" t="s">
        <v>2</v>
      </c>
      <c r="AF6" s="55" t="s">
        <v>4</v>
      </c>
      <c r="AG6" s="55" t="s">
        <v>7</v>
      </c>
      <c r="AH6" s="55" t="s">
        <v>8</v>
      </c>
      <c r="AI6" s="39" t="s">
        <v>9</v>
      </c>
      <c r="AJ6" s="41" t="s">
        <v>1</v>
      </c>
      <c r="AK6" s="53" t="s">
        <v>10</v>
      </c>
    </row>
    <row r="7" spans="1:37" ht="19.5" customHeight="1">
      <c r="A7" s="42"/>
      <c r="B7" s="70"/>
      <c r="C7" s="74"/>
      <c r="D7" s="75"/>
      <c r="E7" s="76"/>
      <c r="F7" s="66"/>
      <c r="G7" s="67"/>
      <c r="H7" s="68"/>
      <c r="I7" s="80"/>
      <c r="J7" s="81"/>
      <c r="K7" s="82"/>
      <c r="L7" s="86"/>
      <c r="M7" s="87"/>
      <c r="N7" s="88"/>
      <c r="O7" s="80"/>
      <c r="P7" s="81"/>
      <c r="Q7" s="82"/>
      <c r="R7" s="91"/>
      <c r="S7" s="92"/>
      <c r="T7" s="93"/>
      <c r="U7" s="60"/>
      <c r="V7" s="61"/>
      <c r="W7" s="62"/>
      <c r="X7" s="60"/>
      <c r="Y7" s="61"/>
      <c r="Z7" s="62"/>
      <c r="AA7" s="66"/>
      <c r="AB7" s="67"/>
      <c r="AC7" s="68"/>
      <c r="AD7" s="56"/>
      <c r="AE7" s="56"/>
      <c r="AF7" s="56"/>
      <c r="AG7" s="56"/>
      <c r="AH7" s="56"/>
      <c r="AI7" s="40"/>
      <c r="AJ7" s="42"/>
      <c r="AK7" s="54"/>
    </row>
    <row r="8" spans="1:37" ht="19.5" customHeight="1">
      <c r="A8" s="100" t="s">
        <v>72</v>
      </c>
      <c r="B8" s="101"/>
      <c r="C8" s="104"/>
      <c r="D8" s="105"/>
      <c r="E8" s="106"/>
      <c r="F8" s="110" t="s">
        <v>112</v>
      </c>
      <c r="G8" s="111"/>
      <c r="H8" s="112"/>
      <c r="I8" s="110" t="s">
        <v>3</v>
      </c>
      <c r="J8" s="111"/>
      <c r="K8" s="112"/>
      <c r="L8" s="110" t="s">
        <v>3</v>
      </c>
      <c r="M8" s="111"/>
      <c r="N8" s="112"/>
      <c r="O8" s="110" t="s">
        <v>11</v>
      </c>
      <c r="P8" s="111"/>
      <c r="Q8" s="112"/>
      <c r="R8" s="110" t="s">
        <v>11</v>
      </c>
      <c r="S8" s="111"/>
      <c r="T8" s="112"/>
      <c r="U8" s="110" t="s">
        <v>5</v>
      </c>
      <c r="V8" s="111"/>
      <c r="W8" s="112"/>
      <c r="X8" s="110" t="s">
        <v>11</v>
      </c>
      <c r="Y8" s="111"/>
      <c r="Z8" s="112"/>
      <c r="AA8" s="110"/>
      <c r="AB8" s="111"/>
      <c r="AC8" s="112"/>
      <c r="AD8" s="113">
        <f>COUNTIF(C8:AA8,"○")</f>
        <v>3</v>
      </c>
      <c r="AE8" s="113">
        <f>COUNTIF(C8:AA8,"●")</f>
        <v>3</v>
      </c>
      <c r="AF8" s="113">
        <f>COUNTIF(C8:AA8,"△")</f>
        <v>1</v>
      </c>
      <c r="AG8" s="94">
        <f>SUM(C9,F9,I9,L9,O9,R9,U9,X9,AA9)</f>
        <v>9</v>
      </c>
      <c r="AH8" s="94">
        <f>SUM(E9,H9,K9,N9,Q9,T9,W9,Z9,AC9)</f>
        <v>13</v>
      </c>
      <c r="AI8" s="94">
        <f>AG8-AH8</f>
        <v>-4</v>
      </c>
      <c r="AJ8" s="96">
        <f>AD8*3+AF8*1</f>
        <v>10</v>
      </c>
      <c r="AK8" s="98">
        <v>4</v>
      </c>
    </row>
    <row r="9" spans="1:37" ht="19.5" customHeight="1">
      <c r="A9" s="102"/>
      <c r="B9" s="103"/>
      <c r="C9" s="107"/>
      <c r="D9" s="108"/>
      <c r="E9" s="109"/>
      <c r="F9" s="11">
        <v>0</v>
      </c>
      <c r="G9" s="12" t="s">
        <v>12</v>
      </c>
      <c r="H9" s="13">
        <v>3</v>
      </c>
      <c r="I9" s="11">
        <v>2</v>
      </c>
      <c r="J9" s="12" t="s">
        <v>12</v>
      </c>
      <c r="K9" s="13">
        <v>5</v>
      </c>
      <c r="L9" s="11">
        <v>1</v>
      </c>
      <c r="M9" s="12" t="s">
        <v>12</v>
      </c>
      <c r="N9" s="13">
        <v>3</v>
      </c>
      <c r="O9" s="11">
        <v>1</v>
      </c>
      <c r="P9" s="12" t="s">
        <v>12</v>
      </c>
      <c r="Q9" s="13">
        <v>0</v>
      </c>
      <c r="R9" s="11">
        <v>2</v>
      </c>
      <c r="S9" s="12" t="s">
        <v>12</v>
      </c>
      <c r="T9" s="13">
        <v>0</v>
      </c>
      <c r="U9" s="11">
        <v>1</v>
      </c>
      <c r="V9" s="12" t="s">
        <v>12</v>
      </c>
      <c r="W9" s="13">
        <v>1</v>
      </c>
      <c r="X9" s="11">
        <v>2</v>
      </c>
      <c r="Y9" s="12" t="s">
        <v>12</v>
      </c>
      <c r="Z9" s="13">
        <v>1</v>
      </c>
      <c r="AA9" s="11"/>
      <c r="AB9" s="12" t="s">
        <v>12</v>
      </c>
      <c r="AC9" s="13"/>
      <c r="AD9" s="113"/>
      <c r="AE9" s="113"/>
      <c r="AF9" s="113"/>
      <c r="AG9" s="95"/>
      <c r="AH9" s="95"/>
      <c r="AI9" s="95"/>
      <c r="AJ9" s="97"/>
      <c r="AK9" s="99"/>
    </row>
    <row r="10" spans="1:37" ht="19.5" customHeight="1">
      <c r="A10" s="100" t="s">
        <v>13</v>
      </c>
      <c r="B10" s="101"/>
      <c r="C10" s="110" t="s">
        <v>116</v>
      </c>
      <c r="D10" s="111"/>
      <c r="E10" s="112"/>
      <c r="F10" s="104"/>
      <c r="G10" s="105"/>
      <c r="H10" s="106"/>
      <c r="I10" s="110" t="s">
        <v>3</v>
      </c>
      <c r="J10" s="111"/>
      <c r="K10" s="112"/>
      <c r="L10" s="110" t="s">
        <v>11</v>
      </c>
      <c r="M10" s="111"/>
      <c r="N10" s="112"/>
      <c r="O10" s="110" t="s">
        <v>5</v>
      </c>
      <c r="P10" s="111"/>
      <c r="Q10" s="112"/>
      <c r="R10" s="110" t="s">
        <v>11</v>
      </c>
      <c r="S10" s="111"/>
      <c r="T10" s="112"/>
      <c r="U10" s="110" t="s">
        <v>11</v>
      </c>
      <c r="V10" s="111"/>
      <c r="W10" s="112"/>
      <c r="X10" s="110" t="s">
        <v>11</v>
      </c>
      <c r="Y10" s="111"/>
      <c r="Z10" s="112"/>
      <c r="AA10" s="110"/>
      <c r="AB10" s="111"/>
      <c r="AC10" s="112"/>
      <c r="AD10" s="113">
        <f>COUNTIF(C10:AA10,"○")</f>
        <v>5</v>
      </c>
      <c r="AE10" s="113">
        <f>COUNTIF(C10:AA10,"●")</f>
        <v>1</v>
      </c>
      <c r="AF10" s="113">
        <f>COUNTIF(C10:AA10,"△")</f>
        <v>1</v>
      </c>
      <c r="AG10" s="94">
        <f>SUM(C11,F11,I11,L11,O11,R11,U11,X11,AA11)</f>
        <v>22</v>
      </c>
      <c r="AH10" s="94">
        <f>SUM(E11,H11,K11,N11,Q11,T11,W11,Z11,AC11)</f>
        <v>9</v>
      </c>
      <c r="AI10" s="94">
        <f>AG10-AH10</f>
        <v>13</v>
      </c>
      <c r="AJ10" s="96">
        <f>AD10*3+AF10*1</f>
        <v>16</v>
      </c>
      <c r="AK10" s="98">
        <v>2</v>
      </c>
    </row>
    <row r="11" spans="1:37" ht="19.5" customHeight="1">
      <c r="A11" s="102"/>
      <c r="B11" s="103"/>
      <c r="C11" s="11">
        <v>3</v>
      </c>
      <c r="D11" s="12" t="s">
        <v>12</v>
      </c>
      <c r="E11" s="13">
        <v>0</v>
      </c>
      <c r="F11" s="107"/>
      <c r="G11" s="108"/>
      <c r="H11" s="109"/>
      <c r="I11" s="11">
        <v>2</v>
      </c>
      <c r="J11" s="12" t="s">
        <v>12</v>
      </c>
      <c r="K11" s="13">
        <v>4</v>
      </c>
      <c r="L11" s="11">
        <v>1</v>
      </c>
      <c r="M11" s="12" t="s">
        <v>12</v>
      </c>
      <c r="N11" s="13">
        <v>0</v>
      </c>
      <c r="O11" s="11">
        <v>1</v>
      </c>
      <c r="P11" s="12" t="s">
        <v>12</v>
      </c>
      <c r="Q11" s="13">
        <v>1</v>
      </c>
      <c r="R11" s="11">
        <v>4</v>
      </c>
      <c r="S11" s="12" t="s">
        <v>12</v>
      </c>
      <c r="T11" s="13">
        <v>2</v>
      </c>
      <c r="U11" s="11">
        <v>4</v>
      </c>
      <c r="V11" s="12" t="s">
        <v>12</v>
      </c>
      <c r="W11" s="13">
        <v>2</v>
      </c>
      <c r="X11" s="11">
        <v>7</v>
      </c>
      <c r="Y11" s="12" t="s">
        <v>12</v>
      </c>
      <c r="Z11" s="13">
        <v>0</v>
      </c>
      <c r="AA11" s="11"/>
      <c r="AB11" s="12" t="s">
        <v>12</v>
      </c>
      <c r="AC11" s="13"/>
      <c r="AD11" s="113"/>
      <c r="AE11" s="113"/>
      <c r="AF11" s="113"/>
      <c r="AG11" s="95"/>
      <c r="AH11" s="95"/>
      <c r="AI11" s="95"/>
      <c r="AJ11" s="97"/>
      <c r="AK11" s="99"/>
    </row>
    <row r="12" spans="1:37" ht="19.5" customHeight="1">
      <c r="A12" s="100" t="s">
        <v>74</v>
      </c>
      <c r="B12" s="101"/>
      <c r="C12" s="110" t="s">
        <v>11</v>
      </c>
      <c r="D12" s="111"/>
      <c r="E12" s="112"/>
      <c r="F12" s="110" t="s">
        <v>11</v>
      </c>
      <c r="G12" s="111"/>
      <c r="H12" s="112"/>
      <c r="I12" s="104"/>
      <c r="J12" s="105"/>
      <c r="K12" s="106"/>
      <c r="L12" s="110" t="s">
        <v>116</v>
      </c>
      <c r="M12" s="111"/>
      <c r="N12" s="112"/>
      <c r="O12" s="110" t="s">
        <v>11</v>
      </c>
      <c r="P12" s="111"/>
      <c r="Q12" s="112"/>
      <c r="R12" s="110" t="s">
        <v>3</v>
      </c>
      <c r="S12" s="111"/>
      <c r="T12" s="112"/>
      <c r="U12" s="110" t="s">
        <v>11</v>
      </c>
      <c r="V12" s="111"/>
      <c r="W12" s="112"/>
      <c r="X12" s="110" t="s">
        <v>11</v>
      </c>
      <c r="Y12" s="111"/>
      <c r="Z12" s="112"/>
      <c r="AA12" s="110"/>
      <c r="AB12" s="111"/>
      <c r="AC12" s="112"/>
      <c r="AD12" s="113">
        <f>COUNTIF(C12:AA12,"○")</f>
        <v>6</v>
      </c>
      <c r="AE12" s="113">
        <f>COUNTIF(C12:AA12,"●")</f>
        <v>1</v>
      </c>
      <c r="AF12" s="113">
        <f>COUNTIF(C12:AA12,"△")</f>
        <v>0</v>
      </c>
      <c r="AG12" s="94">
        <f>SUM(C13,F13,I13,L13,O13,R13,U13,X13,AA13)</f>
        <v>24</v>
      </c>
      <c r="AH12" s="94">
        <f>SUM(E13,H13,K13,N13,Q13,T13,W13,Z13,AC13)</f>
        <v>8</v>
      </c>
      <c r="AI12" s="94">
        <f>AG12-AH12</f>
        <v>16</v>
      </c>
      <c r="AJ12" s="96">
        <f>AD12*3+AF12*1</f>
        <v>18</v>
      </c>
      <c r="AK12" s="98">
        <v>1</v>
      </c>
    </row>
    <row r="13" spans="1:37" ht="19.5" customHeight="1">
      <c r="A13" s="102"/>
      <c r="B13" s="103"/>
      <c r="C13" s="11">
        <v>5</v>
      </c>
      <c r="D13" s="12" t="s">
        <v>12</v>
      </c>
      <c r="E13" s="13">
        <v>2</v>
      </c>
      <c r="F13" s="11">
        <v>4</v>
      </c>
      <c r="G13" s="12" t="s">
        <v>12</v>
      </c>
      <c r="H13" s="13">
        <v>2</v>
      </c>
      <c r="I13" s="107"/>
      <c r="J13" s="108"/>
      <c r="K13" s="109"/>
      <c r="L13" s="11">
        <v>2</v>
      </c>
      <c r="M13" s="12" t="s">
        <v>12</v>
      </c>
      <c r="N13" s="13">
        <v>1</v>
      </c>
      <c r="O13" s="11">
        <v>7</v>
      </c>
      <c r="P13" s="12" t="s">
        <v>12</v>
      </c>
      <c r="Q13" s="13">
        <v>1</v>
      </c>
      <c r="R13" s="11">
        <v>0</v>
      </c>
      <c r="S13" s="12" t="s">
        <v>12</v>
      </c>
      <c r="T13" s="13">
        <v>1</v>
      </c>
      <c r="U13" s="11">
        <v>2</v>
      </c>
      <c r="V13" s="12" t="s">
        <v>12</v>
      </c>
      <c r="W13" s="13">
        <v>1</v>
      </c>
      <c r="X13" s="11">
        <v>4</v>
      </c>
      <c r="Y13" s="12" t="s">
        <v>12</v>
      </c>
      <c r="Z13" s="13">
        <v>0</v>
      </c>
      <c r="AA13" s="11"/>
      <c r="AB13" s="12" t="s">
        <v>12</v>
      </c>
      <c r="AC13" s="13"/>
      <c r="AD13" s="113"/>
      <c r="AE13" s="113"/>
      <c r="AF13" s="113"/>
      <c r="AG13" s="95"/>
      <c r="AH13" s="95"/>
      <c r="AI13" s="95"/>
      <c r="AJ13" s="97"/>
      <c r="AK13" s="99"/>
    </row>
    <row r="14" spans="1:37" ht="19.5" customHeight="1">
      <c r="A14" s="100" t="s">
        <v>75</v>
      </c>
      <c r="B14" s="101"/>
      <c r="C14" s="110" t="s">
        <v>11</v>
      </c>
      <c r="D14" s="111"/>
      <c r="E14" s="112"/>
      <c r="F14" s="110" t="s">
        <v>3</v>
      </c>
      <c r="G14" s="111"/>
      <c r="H14" s="112"/>
      <c r="I14" s="110" t="s">
        <v>112</v>
      </c>
      <c r="J14" s="111"/>
      <c r="K14" s="112"/>
      <c r="L14" s="104"/>
      <c r="M14" s="105"/>
      <c r="N14" s="106"/>
      <c r="O14" s="110" t="s">
        <v>11</v>
      </c>
      <c r="P14" s="111"/>
      <c r="Q14" s="112"/>
      <c r="R14" s="110" t="s">
        <v>11</v>
      </c>
      <c r="S14" s="111"/>
      <c r="T14" s="112"/>
      <c r="U14" s="110" t="s">
        <v>11</v>
      </c>
      <c r="V14" s="111"/>
      <c r="W14" s="112"/>
      <c r="X14" s="110" t="s">
        <v>3</v>
      </c>
      <c r="Y14" s="111"/>
      <c r="Z14" s="112"/>
      <c r="AA14" s="110"/>
      <c r="AB14" s="111"/>
      <c r="AC14" s="112"/>
      <c r="AD14" s="113">
        <f>COUNTIF(C14:AA14,"○")</f>
        <v>4</v>
      </c>
      <c r="AE14" s="113">
        <f>COUNTIF(C14:AA14,"●")</f>
        <v>3</v>
      </c>
      <c r="AF14" s="113">
        <f>COUNTIF(C14:AA14,"△")</f>
        <v>0</v>
      </c>
      <c r="AG14" s="94">
        <f>SUM(C15,F15,I15,L15,O15,R15,U15,X15,AA15)</f>
        <v>12</v>
      </c>
      <c r="AH14" s="94">
        <f>SUM(E15,H15,K15,N15,Q15,T15,W15,Z15,AC15)</f>
        <v>7</v>
      </c>
      <c r="AI14" s="94">
        <f>AG14-AH14</f>
        <v>5</v>
      </c>
      <c r="AJ14" s="96">
        <f>AD14*3+AF14*1</f>
        <v>12</v>
      </c>
      <c r="AK14" s="98">
        <v>3</v>
      </c>
    </row>
    <row r="15" spans="1:37" ht="19.5" customHeight="1">
      <c r="A15" s="102"/>
      <c r="B15" s="103"/>
      <c r="C15" s="11">
        <v>3</v>
      </c>
      <c r="D15" s="12" t="s">
        <v>12</v>
      </c>
      <c r="E15" s="13">
        <v>1</v>
      </c>
      <c r="F15" s="11">
        <v>0</v>
      </c>
      <c r="G15" s="12" t="s">
        <v>12</v>
      </c>
      <c r="H15" s="13">
        <v>1</v>
      </c>
      <c r="I15" s="11">
        <v>1</v>
      </c>
      <c r="J15" s="12" t="s">
        <v>12</v>
      </c>
      <c r="K15" s="13">
        <v>2</v>
      </c>
      <c r="L15" s="107"/>
      <c r="M15" s="108"/>
      <c r="N15" s="109"/>
      <c r="O15" s="11">
        <v>1</v>
      </c>
      <c r="P15" s="12" t="s">
        <v>12</v>
      </c>
      <c r="Q15" s="13">
        <v>0</v>
      </c>
      <c r="R15" s="11">
        <v>1</v>
      </c>
      <c r="S15" s="12" t="s">
        <v>12</v>
      </c>
      <c r="T15" s="13">
        <v>0</v>
      </c>
      <c r="U15" s="11">
        <v>6</v>
      </c>
      <c r="V15" s="12" t="s">
        <v>12</v>
      </c>
      <c r="W15" s="13">
        <v>1</v>
      </c>
      <c r="X15" s="11">
        <v>0</v>
      </c>
      <c r="Y15" s="12" t="s">
        <v>12</v>
      </c>
      <c r="Z15" s="13">
        <v>2</v>
      </c>
      <c r="AA15" s="11"/>
      <c r="AB15" s="12" t="s">
        <v>12</v>
      </c>
      <c r="AC15" s="13"/>
      <c r="AD15" s="113"/>
      <c r="AE15" s="113"/>
      <c r="AF15" s="113"/>
      <c r="AG15" s="95"/>
      <c r="AH15" s="95"/>
      <c r="AI15" s="95"/>
      <c r="AJ15" s="97"/>
      <c r="AK15" s="99"/>
    </row>
    <row r="16" spans="1:37" ht="19.5" customHeight="1">
      <c r="A16" s="100" t="s">
        <v>76</v>
      </c>
      <c r="B16" s="101"/>
      <c r="C16" s="110" t="s">
        <v>3</v>
      </c>
      <c r="D16" s="111"/>
      <c r="E16" s="112"/>
      <c r="F16" s="110" t="s">
        <v>5</v>
      </c>
      <c r="G16" s="111"/>
      <c r="H16" s="112"/>
      <c r="I16" s="110" t="s">
        <v>3</v>
      </c>
      <c r="J16" s="111"/>
      <c r="K16" s="112"/>
      <c r="L16" s="110" t="s">
        <v>3</v>
      </c>
      <c r="M16" s="111"/>
      <c r="N16" s="112"/>
      <c r="O16" s="104"/>
      <c r="P16" s="105"/>
      <c r="Q16" s="106"/>
      <c r="R16" s="110" t="s">
        <v>116</v>
      </c>
      <c r="S16" s="111"/>
      <c r="T16" s="112"/>
      <c r="U16" s="110" t="s">
        <v>138</v>
      </c>
      <c r="V16" s="111"/>
      <c r="W16" s="112"/>
      <c r="X16" s="110" t="s">
        <v>11</v>
      </c>
      <c r="Y16" s="111"/>
      <c r="Z16" s="112"/>
      <c r="AA16" s="110"/>
      <c r="AB16" s="111"/>
      <c r="AC16" s="112"/>
      <c r="AD16" s="113">
        <f>COUNTIF(C16:AA16,"○")</f>
        <v>2</v>
      </c>
      <c r="AE16" s="113">
        <f>COUNTIF(C16:AA16,"●")</f>
        <v>3</v>
      </c>
      <c r="AF16" s="113">
        <f>COUNTIF(C16:AA16,"△")</f>
        <v>2</v>
      </c>
      <c r="AG16" s="94">
        <f>SUM(C17,F17,I17,L17,O17,R17,U17,X17,AA17)</f>
        <v>5</v>
      </c>
      <c r="AH16" s="94">
        <f>SUM(E17,H17,K17,N17,Q17,T17,W17,Z17,AC17)</f>
        <v>11</v>
      </c>
      <c r="AI16" s="94">
        <f>AG16-AH16</f>
        <v>-6</v>
      </c>
      <c r="AJ16" s="96">
        <f>AD16*3+AF16*1</f>
        <v>8</v>
      </c>
      <c r="AK16" s="98">
        <v>5</v>
      </c>
    </row>
    <row r="17" spans="1:37" ht="19.5" customHeight="1">
      <c r="A17" s="102"/>
      <c r="B17" s="103"/>
      <c r="C17" s="11">
        <v>0</v>
      </c>
      <c r="D17" s="12" t="s">
        <v>12</v>
      </c>
      <c r="E17" s="13">
        <v>1</v>
      </c>
      <c r="F17" s="11">
        <v>1</v>
      </c>
      <c r="G17" s="12" t="s">
        <v>12</v>
      </c>
      <c r="H17" s="13">
        <v>1</v>
      </c>
      <c r="I17" s="11">
        <v>1</v>
      </c>
      <c r="J17" s="12" t="s">
        <v>12</v>
      </c>
      <c r="K17" s="13">
        <v>7</v>
      </c>
      <c r="L17" s="11">
        <v>0</v>
      </c>
      <c r="M17" s="12" t="s">
        <v>12</v>
      </c>
      <c r="N17" s="13">
        <v>1</v>
      </c>
      <c r="O17" s="107"/>
      <c r="P17" s="108"/>
      <c r="Q17" s="109"/>
      <c r="R17" s="11">
        <v>1</v>
      </c>
      <c r="S17" s="12" t="s">
        <v>12</v>
      </c>
      <c r="T17" s="13">
        <v>0</v>
      </c>
      <c r="U17" s="11">
        <v>1</v>
      </c>
      <c r="V17" s="12" t="s">
        <v>12</v>
      </c>
      <c r="W17" s="13">
        <v>1</v>
      </c>
      <c r="X17" s="11">
        <v>1</v>
      </c>
      <c r="Y17" s="12" t="s">
        <v>12</v>
      </c>
      <c r="Z17" s="13">
        <v>0</v>
      </c>
      <c r="AA17" s="11"/>
      <c r="AB17" s="12" t="s">
        <v>12</v>
      </c>
      <c r="AC17" s="13"/>
      <c r="AD17" s="113"/>
      <c r="AE17" s="113"/>
      <c r="AF17" s="113"/>
      <c r="AG17" s="95"/>
      <c r="AH17" s="95"/>
      <c r="AI17" s="95"/>
      <c r="AJ17" s="97"/>
      <c r="AK17" s="99"/>
    </row>
    <row r="18" spans="1:37" ht="19.5" customHeight="1">
      <c r="A18" s="100" t="s">
        <v>44</v>
      </c>
      <c r="B18" s="101"/>
      <c r="C18" s="110" t="s">
        <v>3</v>
      </c>
      <c r="D18" s="111"/>
      <c r="E18" s="112"/>
      <c r="F18" s="110" t="s">
        <v>3</v>
      </c>
      <c r="G18" s="111"/>
      <c r="H18" s="112"/>
      <c r="I18" s="110" t="s">
        <v>11</v>
      </c>
      <c r="J18" s="111"/>
      <c r="K18" s="112"/>
      <c r="L18" s="110" t="s">
        <v>3</v>
      </c>
      <c r="M18" s="111"/>
      <c r="N18" s="112"/>
      <c r="O18" s="110" t="s">
        <v>112</v>
      </c>
      <c r="P18" s="111"/>
      <c r="Q18" s="112"/>
      <c r="R18" s="104"/>
      <c r="S18" s="105"/>
      <c r="T18" s="106"/>
      <c r="U18" s="110" t="s">
        <v>5</v>
      </c>
      <c r="V18" s="111"/>
      <c r="W18" s="112"/>
      <c r="X18" s="110" t="s">
        <v>11</v>
      </c>
      <c r="Y18" s="111"/>
      <c r="Z18" s="112"/>
      <c r="AA18" s="110"/>
      <c r="AB18" s="111"/>
      <c r="AC18" s="112"/>
      <c r="AD18" s="113">
        <f>COUNTIF(C18:AA18,"○")</f>
        <v>2</v>
      </c>
      <c r="AE18" s="113">
        <f>COUNTIF(C18:AA18,"●")</f>
        <v>4</v>
      </c>
      <c r="AF18" s="113">
        <f>COUNTIF(C18:AA18,"△")</f>
        <v>1</v>
      </c>
      <c r="AG18" s="94">
        <f>SUM(C19,F19,I19,L19,O19,R19,U19,X19,AA19)</f>
        <v>6</v>
      </c>
      <c r="AH18" s="94">
        <f>SUM(E19,H19,K19,N19,Q19,T19,W19,Z19,AC19)</f>
        <v>10</v>
      </c>
      <c r="AI18" s="94">
        <f>AG18-AH18</f>
        <v>-4</v>
      </c>
      <c r="AJ18" s="96">
        <f>AD18*3+AF18*1</f>
        <v>7</v>
      </c>
      <c r="AK18" s="98">
        <v>6</v>
      </c>
    </row>
    <row r="19" spans="1:37" ht="19.5" customHeight="1">
      <c r="A19" s="102"/>
      <c r="B19" s="103"/>
      <c r="C19" s="11">
        <v>0</v>
      </c>
      <c r="D19" s="12" t="s">
        <v>12</v>
      </c>
      <c r="E19" s="13">
        <v>2</v>
      </c>
      <c r="F19" s="11">
        <v>2</v>
      </c>
      <c r="G19" s="12" t="s">
        <v>12</v>
      </c>
      <c r="H19" s="13">
        <v>4</v>
      </c>
      <c r="I19" s="11">
        <v>1</v>
      </c>
      <c r="J19" s="12" t="s">
        <v>12</v>
      </c>
      <c r="K19" s="13">
        <v>0</v>
      </c>
      <c r="L19" s="11">
        <v>0</v>
      </c>
      <c r="M19" s="12" t="s">
        <v>12</v>
      </c>
      <c r="N19" s="13">
        <v>1</v>
      </c>
      <c r="O19" s="11">
        <v>0</v>
      </c>
      <c r="P19" s="12" t="s">
        <v>12</v>
      </c>
      <c r="Q19" s="13">
        <v>1</v>
      </c>
      <c r="R19" s="107"/>
      <c r="S19" s="108"/>
      <c r="T19" s="109"/>
      <c r="U19" s="11">
        <v>1</v>
      </c>
      <c r="V19" s="12" t="s">
        <v>12</v>
      </c>
      <c r="W19" s="13">
        <v>1</v>
      </c>
      <c r="X19" s="11">
        <v>2</v>
      </c>
      <c r="Y19" s="12" t="s">
        <v>12</v>
      </c>
      <c r="Z19" s="13">
        <v>1</v>
      </c>
      <c r="AA19" s="11"/>
      <c r="AB19" s="12" t="s">
        <v>12</v>
      </c>
      <c r="AC19" s="13"/>
      <c r="AD19" s="113"/>
      <c r="AE19" s="113"/>
      <c r="AF19" s="113"/>
      <c r="AG19" s="95"/>
      <c r="AH19" s="95"/>
      <c r="AI19" s="95"/>
      <c r="AJ19" s="97"/>
      <c r="AK19" s="99"/>
    </row>
    <row r="20" spans="1:37" ht="19.5" customHeight="1">
      <c r="A20" s="100" t="s">
        <v>15</v>
      </c>
      <c r="B20" s="101"/>
      <c r="C20" s="110" t="s">
        <v>5</v>
      </c>
      <c r="D20" s="111"/>
      <c r="E20" s="112"/>
      <c r="F20" s="110" t="s">
        <v>3</v>
      </c>
      <c r="G20" s="111"/>
      <c r="H20" s="112"/>
      <c r="I20" s="110" t="s">
        <v>3</v>
      </c>
      <c r="J20" s="111"/>
      <c r="K20" s="112"/>
      <c r="L20" s="110" t="s">
        <v>3</v>
      </c>
      <c r="M20" s="111"/>
      <c r="N20" s="112"/>
      <c r="O20" s="110" t="s">
        <v>138</v>
      </c>
      <c r="P20" s="111"/>
      <c r="Q20" s="112"/>
      <c r="R20" s="110" t="s">
        <v>5</v>
      </c>
      <c r="S20" s="111"/>
      <c r="T20" s="112"/>
      <c r="U20" s="104"/>
      <c r="V20" s="105"/>
      <c r="W20" s="106"/>
      <c r="X20" s="110" t="s">
        <v>116</v>
      </c>
      <c r="Y20" s="111"/>
      <c r="Z20" s="112"/>
      <c r="AA20" s="110"/>
      <c r="AB20" s="111"/>
      <c r="AC20" s="112"/>
      <c r="AD20" s="113">
        <f>COUNTIF(C20:AA20,"○")</f>
        <v>1</v>
      </c>
      <c r="AE20" s="113">
        <f>COUNTIF(C20:AA20,"●")</f>
        <v>3</v>
      </c>
      <c r="AF20" s="113">
        <f>COUNTIF(C20:AA20,"△")</f>
        <v>3</v>
      </c>
      <c r="AG20" s="94">
        <f>SUM(C21,F21,I21,L21,O21,R21,U21,X21,AA21)</f>
        <v>8</v>
      </c>
      <c r="AH20" s="94">
        <f>SUM(E21,H21,K21,N21,Q21,T21,W21,Z21,AC21)</f>
        <v>15</v>
      </c>
      <c r="AI20" s="94">
        <f>AG20-AH20</f>
        <v>-7</v>
      </c>
      <c r="AJ20" s="96">
        <f>AD20*3+AF20*1</f>
        <v>6</v>
      </c>
      <c r="AK20" s="98">
        <v>7</v>
      </c>
    </row>
    <row r="21" spans="1:37" ht="19.5" customHeight="1">
      <c r="A21" s="102"/>
      <c r="B21" s="103"/>
      <c r="C21" s="11">
        <v>1</v>
      </c>
      <c r="D21" s="12" t="s">
        <v>12</v>
      </c>
      <c r="E21" s="13">
        <v>1</v>
      </c>
      <c r="F21" s="11">
        <v>2</v>
      </c>
      <c r="G21" s="12" t="s">
        <v>12</v>
      </c>
      <c r="H21" s="13">
        <v>4</v>
      </c>
      <c r="I21" s="11">
        <v>1</v>
      </c>
      <c r="J21" s="12" t="s">
        <v>12</v>
      </c>
      <c r="K21" s="13">
        <v>2</v>
      </c>
      <c r="L21" s="11">
        <v>1</v>
      </c>
      <c r="M21" s="12" t="s">
        <v>12</v>
      </c>
      <c r="N21" s="13">
        <v>6</v>
      </c>
      <c r="O21" s="11">
        <v>1</v>
      </c>
      <c r="P21" s="12" t="s">
        <v>12</v>
      </c>
      <c r="Q21" s="13">
        <v>1</v>
      </c>
      <c r="R21" s="11">
        <v>1</v>
      </c>
      <c r="S21" s="12" t="s">
        <v>12</v>
      </c>
      <c r="T21" s="13">
        <v>1</v>
      </c>
      <c r="U21" s="107"/>
      <c r="V21" s="108"/>
      <c r="W21" s="109"/>
      <c r="X21" s="11">
        <v>1</v>
      </c>
      <c r="Y21" s="12" t="s">
        <v>12</v>
      </c>
      <c r="Z21" s="13">
        <v>0</v>
      </c>
      <c r="AA21" s="11"/>
      <c r="AB21" s="12" t="s">
        <v>12</v>
      </c>
      <c r="AC21" s="13"/>
      <c r="AD21" s="113"/>
      <c r="AE21" s="113"/>
      <c r="AF21" s="113"/>
      <c r="AG21" s="95"/>
      <c r="AH21" s="95"/>
      <c r="AI21" s="95"/>
      <c r="AJ21" s="97"/>
      <c r="AK21" s="99"/>
    </row>
    <row r="22" spans="1:37" ht="19.5" customHeight="1">
      <c r="A22" s="100" t="s">
        <v>22</v>
      </c>
      <c r="B22" s="101"/>
      <c r="C22" s="110" t="s">
        <v>3</v>
      </c>
      <c r="D22" s="111"/>
      <c r="E22" s="112"/>
      <c r="F22" s="110" t="s">
        <v>3</v>
      </c>
      <c r="G22" s="111"/>
      <c r="H22" s="112"/>
      <c r="I22" s="110" t="s">
        <v>3</v>
      </c>
      <c r="J22" s="111"/>
      <c r="K22" s="112"/>
      <c r="L22" s="110" t="s">
        <v>11</v>
      </c>
      <c r="M22" s="111"/>
      <c r="N22" s="112"/>
      <c r="O22" s="110" t="s">
        <v>3</v>
      </c>
      <c r="P22" s="111"/>
      <c r="Q22" s="112"/>
      <c r="R22" s="110" t="s">
        <v>3</v>
      </c>
      <c r="S22" s="111"/>
      <c r="T22" s="112"/>
      <c r="U22" s="110" t="s">
        <v>112</v>
      </c>
      <c r="V22" s="111"/>
      <c r="W22" s="112"/>
      <c r="X22" s="104"/>
      <c r="Y22" s="105"/>
      <c r="Z22" s="106"/>
      <c r="AA22" s="110"/>
      <c r="AB22" s="111"/>
      <c r="AC22" s="112"/>
      <c r="AD22" s="113">
        <f>COUNTIF(C22:AA22,"○")</f>
        <v>1</v>
      </c>
      <c r="AE22" s="113">
        <f>COUNTIF(C22:AA22,"●")</f>
        <v>6</v>
      </c>
      <c r="AF22" s="113">
        <f>COUNTIF(C22:AA22,"△")</f>
        <v>0</v>
      </c>
      <c r="AG22" s="94">
        <f>SUM(C23,F23,I23,L23,O23,R23,U23,X23,AA23)</f>
        <v>4</v>
      </c>
      <c r="AH22" s="94">
        <f>SUM(E23,H23,K23,N23,Q23,T23,W23,Z23,AC23)</f>
        <v>17</v>
      </c>
      <c r="AI22" s="94">
        <f>AG22-AH22</f>
        <v>-13</v>
      </c>
      <c r="AJ22" s="96">
        <f>AD22*3+AF22*1</f>
        <v>3</v>
      </c>
      <c r="AK22" s="98">
        <v>8</v>
      </c>
    </row>
    <row r="23" spans="1:37" ht="19.5" customHeight="1">
      <c r="A23" s="102"/>
      <c r="B23" s="103"/>
      <c r="C23" s="11">
        <v>1</v>
      </c>
      <c r="D23" s="12" t="s">
        <v>12</v>
      </c>
      <c r="E23" s="13">
        <v>2</v>
      </c>
      <c r="F23" s="11">
        <v>0</v>
      </c>
      <c r="G23" s="12" t="s">
        <v>12</v>
      </c>
      <c r="H23" s="13">
        <v>7</v>
      </c>
      <c r="I23" s="11">
        <v>0</v>
      </c>
      <c r="J23" s="12" t="s">
        <v>12</v>
      </c>
      <c r="K23" s="13">
        <v>4</v>
      </c>
      <c r="L23" s="11">
        <v>2</v>
      </c>
      <c r="M23" s="12" t="s">
        <v>12</v>
      </c>
      <c r="N23" s="13">
        <v>0</v>
      </c>
      <c r="O23" s="11">
        <v>0</v>
      </c>
      <c r="P23" s="12" t="s">
        <v>12</v>
      </c>
      <c r="Q23" s="13">
        <v>1</v>
      </c>
      <c r="R23" s="11">
        <v>1</v>
      </c>
      <c r="S23" s="12" t="s">
        <v>12</v>
      </c>
      <c r="T23" s="13">
        <v>2</v>
      </c>
      <c r="U23" s="11">
        <v>0</v>
      </c>
      <c r="V23" s="12" t="s">
        <v>12</v>
      </c>
      <c r="W23" s="13">
        <v>1</v>
      </c>
      <c r="X23" s="107"/>
      <c r="Y23" s="108"/>
      <c r="Z23" s="109"/>
      <c r="AA23" s="11"/>
      <c r="AB23" s="12" t="s">
        <v>12</v>
      </c>
      <c r="AC23" s="13"/>
      <c r="AD23" s="113"/>
      <c r="AE23" s="113"/>
      <c r="AF23" s="113"/>
      <c r="AG23" s="95"/>
      <c r="AH23" s="95"/>
      <c r="AI23" s="95"/>
      <c r="AJ23" s="97"/>
      <c r="AK23" s="99"/>
    </row>
    <row r="24" spans="1:37" ht="19.5" customHeight="1" hidden="1">
      <c r="A24" s="100"/>
      <c r="B24" s="101"/>
      <c r="C24" s="110"/>
      <c r="D24" s="111"/>
      <c r="E24" s="112"/>
      <c r="F24" s="110"/>
      <c r="G24" s="111"/>
      <c r="H24" s="112"/>
      <c r="I24" s="110"/>
      <c r="J24" s="111"/>
      <c r="K24" s="112"/>
      <c r="L24" s="110"/>
      <c r="M24" s="111"/>
      <c r="N24" s="112"/>
      <c r="O24" s="110"/>
      <c r="P24" s="111"/>
      <c r="Q24" s="112"/>
      <c r="R24" s="110"/>
      <c r="S24" s="111"/>
      <c r="T24" s="112"/>
      <c r="U24" s="110"/>
      <c r="V24" s="111"/>
      <c r="W24" s="112"/>
      <c r="X24" s="114"/>
      <c r="Y24" s="115"/>
      <c r="Z24" s="116"/>
      <c r="AA24" s="104"/>
      <c r="AB24" s="105"/>
      <c r="AC24" s="106"/>
      <c r="AD24" s="113">
        <f>COUNTIF(C24:AA24,"○")</f>
        <v>0</v>
      </c>
      <c r="AE24" s="113">
        <f>COUNTIF(C24:AA24,"●")</f>
        <v>0</v>
      </c>
      <c r="AF24" s="113">
        <f>COUNTIF(C24:AA24,"△")</f>
        <v>0</v>
      </c>
      <c r="AG24" s="94">
        <f>SUM(C25,F25,I25,L25,O25,R25,U25,X25,AA25)</f>
        <v>0</v>
      </c>
      <c r="AH24" s="94">
        <f>SUM(E25,H25,K25,N25,Q25,T25,W25,Z25,AC25)</f>
        <v>0</v>
      </c>
      <c r="AI24" s="94">
        <f>AG24-AH24</f>
        <v>0</v>
      </c>
      <c r="AJ24" s="96">
        <f>AD24*3+AF24*1</f>
        <v>0</v>
      </c>
      <c r="AK24" s="98"/>
    </row>
    <row r="25" spans="1:37" ht="19.5" customHeight="1" hidden="1">
      <c r="A25" s="102"/>
      <c r="B25" s="103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07"/>
      <c r="AB25" s="108"/>
      <c r="AC25" s="109"/>
      <c r="AD25" s="113"/>
      <c r="AE25" s="113"/>
      <c r="AF25" s="113"/>
      <c r="AG25" s="95"/>
      <c r="AH25" s="95"/>
      <c r="AI25" s="95"/>
      <c r="AJ25" s="97"/>
      <c r="AK25" s="99"/>
    </row>
    <row r="28" spans="3:23" ht="13.5" customHeight="1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X22:Z23"/>
    <mergeCell ref="AA22:AC22"/>
    <mergeCell ref="X20:Z20"/>
    <mergeCell ref="AA20:AC20"/>
    <mergeCell ref="AD20:AD21"/>
    <mergeCell ref="AE20:AE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L20:N20"/>
    <mergeCell ref="O20:Q20"/>
    <mergeCell ref="AF20:AF21"/>
    <mergeCell ref="AG20:AG21"/>
    <mergeCell ref="R20:T20"/>
    <mergeCell ref="U20:W21"/>
    <mergeCell ref="C18:E18"/>
    <mergeCell ref="F18:H18"/>
    <mergeCell ref="I18:K18"/>
    <mergeCell ref="A20:B21"/>
    <mergeCell ref="C20:E20"/>
    <mergeCell ref="F20:H20"/>
    <mergeCell ref="I20:K20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AA16:AC16"/>
    <mergeCell ref="AD16:AD17"/>
    <mergeCell ref="AE16:AE17"/>
    <mergeCell ref="AH18:AH19"/>
    <mergeCell ref="U18:W18"/>
    <mergeCell ref="X18:Z18"/>
    <mergeCell ref="AA18:AC18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8:AF9"/>
    <mergeCell ref="AG8:AG9"/>
    <mergeCell ref="R8:T8"/>
    <mergeCell ref="U8:W8"/>
    <mergeCell ref="X8:Z8"/>
    <mergeCell ref="AA8:AC8"/>
    <mergeCell ref="AD8:AD9"/>
    <mergeCell ref="AE8:AE9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H6:AH7"/>
    <mergeCell ref="A6:B7"/>
    <mergeCell ref="C6:E7"/>
    <mergeCell ref="I6:K7"/>
    <mergeCell ref="L6:N7"/>
    <mergeCell ref="R6:T7"/>
    <mergeCell ref="U6:W7"/>
    <mergeCell ref="O6:Q7"/>
    <mergeCell ref="F6:H7"/>
    <mergeCell ref="X4:X5"/>
    <mergeCell ref="AA4:AA5"/>
    <mergeCell ref="AF6:AF7"/>
    <mergeCell ref="AG6:AG7"/>
    <mergeCell ref="AD6:AD7"/>
    <mergeCell ref="AE6:AE7"/>
    <mergeCell ref="X6:Z7"/>
    <mergeCell ref="AA6:AC7"/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43" t="s">
        <v>157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</row>
    <row r="2" spans="1:37" ht="19.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</row>
    <row r="3" spans="34:37" ht="19.5" customHeight="1">
      <c r="AH3" s="19" t="s">
        <v>0</v>
      </c>
      <c r="AI3" s="19" t="s">
        <v>133</v>
      </c>
      <c r="AJ3" s="20" t="s">
        <v>1</v>
      </c>
      <c r="AK3" s="19">
        <v>3</v>
      </c>
    </row>
    <row r="4" spans="6:37" ht="19.5" customHeight="1">
      <c r="F4" s="145"/>
      <c r="G4" s="21"/>
      <c r="H4" s="21"/>
      <c r="I4" s="147"/>
      <c r="J4" s="22"/>
      <c r="K4" s="22"/>
      <c r="L4" s="149"/>
      <c r="M4" s="23"/>
      <c r="N4" s="23"/>
      <c r="O4" s="151"/>
      <c r="P4" s="24"/>
      <c r="Q4" s="24"/>
      <c r="R4" s="147"/>
      <c r="S4" s="22"/>
      <c r="T4" s="22"/>
      <c r="U4" s="149"/>
      <c r="V4" s="23"/>
      <c r="W4" s="23"/>
      <c r="X4" s="149"/>
      <c r="Y4" s="23"/>
      <c r="Z4" s="23"/>
      <c r="AA4" s="147"/>
      <c r="AB4" s="22"/>
      <c r="AC4" s="22"/>
      <c r="AH4" s="19" t="s">
        <v>2</v>
      </c>
      <c r="AI4" s="19" t="s">
        <v>134</v>
      </c>
      <c r="AJ4" s="20" t="s">
        <v>1</v>
      </c>
      <c r="AK4" s="19">
        <v>0</v>
      </c>
    </row>
    <row r="5" spans="6:37" ht="19.5" customHeight="1">
      <c r="F5" s="146"/>
      <c r="G5" s="25"/>
      <c r="H5" s="25"/>
      <c r="I5" s="148"/>
      <c r="J5" s="26"/>
      <c r="K5" s="26"/>
      <c r="L5" s="150"/>
      <c r="M5" s="27"/>
      <c r="N5" s="27"/>
      <c r="O5" s="152"/>
      <c r="P5" s="28"/>
      <c r="Q5" s="28"/>
      <c r="R5" s="148"/>
      <c r="S5" s="26"/>
      <c r="T5" s="26"/>
      <c r="U5" s="150"/>
      <c r="V5" s="27"/>
      <c r="W5" s="27"/>
      <c r="X5" s="150"/>
      <c r="Y5" s="27"/>
      <c r="Z5" s="27"/>
      <c r="AA5" s="148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41" t="s">
        <v>6</v>
      </c>
      <c r="B6" s="69"/>
      <c r="C6" s="77" t="s">
        <v>80</v>
      </c>
      <c r="D6" s="132"/>
      <c r="E6" s="133"/>
      <c r="F6" s="63" t="s">
        <v>81</v>
      </c>
      <c r="G6" s="72"/>
      <c r="H6" s="73"/>
      <c r="I6" s="77" t="s">
        <v>71</v>
      </c>
      <c r="J6" s="89"/>
      <c r="K6" s="90"/>
      <c r="L6" s="137" t="s">
        <v>16</v>
      </c>
      <c r="M6" s="138"/>
      <c r="N6" s="139"/>
      <c r="O6" s="159" t="s">
        <v>43</v>
      </c>
      <c r="P6" s="160"/>
      <c r="Q6" s="161"/>
      <c r="R6" s="153" t="s">
        <v>20</v>
      </c>
      <c r="S6" s="154"/>
      <c r="T6" s="155"/>
      <c r="U6" s="165" t="s">
        <v>83</v>
      </c>
      <c r="V6" s="72"/>
      <c r="W6" s="73"/>
      <c r="X6" s="63" t="s">
        <v>38</v>
      </c>
      <c r="Y6" s="127"/>
      <c r="Z6" s="128"/>
      <c r="AA6" s="121"/>
      <c r="AB6" s="122"/>
      <c r="AC6" s="123"/>
      <c r="AD6" s="55" t="s">
        <v>0</v>
      </c>
      <c r="AE6" s="55" t="s">
        <v>2</v>
      </c>
      <c r="AF6" s="55" t="s">
        <v>4</v>
      </c>
      <c r="AG6" s="55" t="s">
        <v>7</v>
      </c>
      <c r="AH6" s="55" t="s">
        <v>8</v>
      </c>
      <c r="AI6" s="39" t="s">
        <v>9</v>
      </c>
      <c r="AJ6" s="41" t="s">
        <v>1</v>
      </c>
      <c r="AK6" s="53" t="s">
        <v>10</v>
      </c>
    </row>
    <row r="7" spans="1:37" ht="19.5" customHeight="1">
      <c r="A7" s="42"/>
      <c r="B7" s="70"/>
      <c r="C7" s="134"/>
      <c r="D7" s="135"/>
      <c r="E7" s="136"/>
      <c r="F7" s="74"/>
      <c r="G7" s="75"/>
      <c r="H7" s="76"/>
      <c r="I7" s="91"/>
      <c r="J7" s="92"/>
      <c r="K7" s="93"/>
      <c r="L7" s="140"/>
      <c r="M7" s="141"/>
      <c r="N7" s="142"/>
      <c r="O7" s="162"/>
      <c r="P7" s="163"/>
      <c r="Q7" s="164"/>
      <c r="R7" s="156"/>
      <c r="S7" s="157"/>
      <c r="T7" s="158"/>
      <c r="U7" s="74"/>
      <c r="V7" s="75"/>
      <c r="W7" s="76"/>
      <c r="X7" s="129"/>
      <c r="Y7" s="130"/>
      <c r="Z7" s="131"/>
      <c r="AA7" s="124"/>
      <c r="AB7" s="125"/>
      <c r="AC7" s="126"/>
      <c r="AD7" s="56"/>
      <c r="AE7" s="56"/>
      <c r="AF7" s="56"/>
      <c r="AG7" s="56"/>
      <c r="AH7" s="56"/>
      <c r="AI7" s="40"/>
      <c r="AJ7" s="42"/>
      <c r="AK7" s="54"/>
    </row>
    <row r="8" spans="1:37" ht="19.5" customHeight="1">
      <c r="A8" s="100" t="s">
        <v>79</v>
      </c>
      <c r="B8" s="101"/>
      <c r="C8" s="104"/>
      <c r="D8" s="105"/>
      <c r="E8" s="106"/>
      <c r="F8" s="110" t="s">
        <v>5</v>
      </c>
      <c r="G8" s="111"/>
      <c r="H8" s="112"/>
      <c r="I8" s="110" t="s">
        <v>11</v>
      </c>
      <c r="J8" s="111"/>
      <c r="K8" s="112"/>
      <c r="L8" s="110" t="s">
        <v>3</v>
      </c>
      <c r="M8" s="111"/>
      <c r="N8" s="112"/>
      <c r="O8" s="110" t="s">
        <v>11</v>
      </c>
      <c r="P8" s="111"/>
      <c r="Q8" s="112"/>
      <c r="R8" s="110" t="s">
        <v>3</v>
      </c>
      <c r="S8" s="111"/>
      <c r="T8" s="112"/>
      <c r="U8" s="110" t="s">
        <v>11</v>
      </c>
      <c r="V8" s="111"/>
      <c r="W8" s="112"/>
      <c r="X8" s="110" t="s">
        <v>11</v>
      </c>
      <c r="Y8" s="111"/>
      <c r="Z8" s="112"/>
      <c r="AA8" s="110"/>
      <c r="AB8" s="111"/>
      <c r="AC8" s="112"/>
      <c r="AD8" s="113">
        <f>COUNTIF(C8:AA8,"○")</f>
        <v>4</v>
      </c>
      <c r="AE8" s="113">
        <f>COUNTIF(C8:AA8,"●")</f>
        <v>2</v>
      </c>
      <c r="AF8" s="113">
        <f>COUNTIF(C8:AA8,"△")</f>
        <v>1</v>
      </c>
      <c r="AG8" s="94">
        <f>SUM(C9,F9,I9,L9,O9,R9,U9,X9,AA9)</f>
        <v>19</v>
      </c>
      <c r="AH8" s="94">
        <f>SUM(E9,H9,K9,N9,Q9,T9,W9,Z9,AC9)</f>
        <v>16</v>
      </c>
      <c r="AI8" s="94">
        <f>AG8-AH8</f>
        <v>3</v>
      </c>
      <c r="AJ8" s="96">
        <f>AD8*3+AF8*1</f>
        <v>13</v>
      </c>
      <c r="AK8" s="98">
        <v>3</v>
      </c>
    </row>
    <row r="9" spans="1:37" ht="19.5" customHeight="1">
      <c r="A9" s="102"/>
      <c r="B9" s="103"/>
      <c r="C9" s="107"/>
      <c r="D9" s="108"/>
      <c r="E9" s="109"/>
      <c r="F9" s="11">
        <v>0</v>
      </c>
      <c r="G9" s="12" t="s">
        <v>12</v>
      </c>
      <c r="H9" s="13">
        <v>0</v>
      </c>
      <c r="I9" s="11">
        <v>4</v>
      </c>
      <c r="J9" s="12" t="s">
        <v>12</v>
      </c>
      <c r="K9" s="13">
        <v>2</v>
      </c>
      <c r="L9" s="11">
        <v>2</v>
      </c>
      <c r="M9" s="12" t="s">
        <v>12</v>
      </c>
      <c r="N9" s="13">
        <v>3</v>
      </c>
      <c r="O9" s="11">
        <v>4</v>
      </c>
      <c r="P9" s="12" t="s">
        <v>12</v>
      </c>
      <c r="Q9" s="13">
        <v>1</v>
      </c>
      <c r="R9" s="11">
        <v>0</v>
      </c>
      <c r="S9" s="12" t="s">
        <v>12</v>
      </c>
      <c r="T9" s="13">
        <v>4</v>
      </c>
      <c r="U9" s="11">
        <v>5</v>
      </c>
      <c r="V9" s="12" t="s">
        <v>12</v>
      </c>
      <c r="W9" s="13">
        <v>4</v>
      </c>
      <c r="X9" s="11">
        <v>4</v>
      </c>
      <c r="Y9" s="12" t="s">
        <v>12</v>
      </c>
      <c r="Z9" s="13">
        <v>2</v>
      </c>
      <c r="AA9" s="11"/>
      <c r="AB9" s="12" t="s">
        <v>12</v>
      </c>
      <c r="AC9" s="13"/>
      <c r="AD9" s="113"/>
      <c r="AE9" s="113"/>
      <c r="AF9" s="113"/>
      <c r="AG9" s="95"/>
      <c r="AH9" s="95"/>
      <c r="AI9" s="95"/>
      <c r="AJ9" s="97"/>
      <c r="AK9" s="99"/>
    </row>
    <row r="10" spans="1:37" ht="19.5" customHeight="1">
      <c r="A10" s="100" t="s">
        <v>40</v>
      </c>
      <c r="B10" s="101"/>
      <c r="C10" s="110" t="s">
        <v>5</v>
      </c>
      <c r="D10" s="111"/>
      <c r="E10" s="112"/>
      <c r="F10" s="104"/>
      <c r="G10" s="105"/>
      <c r="H10" s="106"/>
      <c r="I10" s="110" t="s">
        <v>3</v>
      </c>
      <c r="J10" s="111"/>
      <c r="K10" s="112"/>
      <c r="L10" s="110" t="s">
        <v>136</v>
      </c>
      <c r="M10" s="111"/>
      <c r="N10" s="112"/>
      <c r="O10" s="110" t="s">
        <v>5</v>
      </c>
      <c r="P10" s="111"/>
      <c r="Q10" s="112"/>
      <c r="R10" s="110" t="s">
        <v>3</v>
      </c>
      <c r="S10" s="111"/>
      <c r="T10" s="112"/>
      <c r="U10" s="110" t="s">
        <v>11</v>
      </c>
      <c r="V10" s="111"/>
      <c r="W10" s="112"/>
      <c r="X10" s="110" t="s">
        <v>3</v>
      </c>
      <c r="Y10" s="111"/>
      <c r="Z10" s="112"/>
      <c r="AA10" s="110"/>
      <c r="AB10" s="111"/>
      <c r="AC10" s="112"/>
      <c r="AD10" s="113">
        <f>COUNTIF(C10:AA10,"○")</f>
        <v>1</v>
      </c>
      <c r="AE10" s="113">
        <f>COUNTIF(C10:AA10,"●")</f>
        <v>3</v>
      </c>
      <c r="AF10" s="113">
        <f>COUNTIF(C10:AA10,"△")</f>
        <v>3</v>
      </c>
      <c r="AG10" s="94">
        <f>SUM(C11,F11,I11,L11,O11,R11,U11,X11,AA11)</f>
        <v>7</v>
      </c>
      <c r="AH10" s="94">
        <f>SUM(E11,H11,K11,N11,Q11,T11,W11,Z11,AC11)</f>
        <v>15</v>
      </c>
      <c r="AI10" s="94">
        <f>AG10-AH10</f>
        <v>-8</v>
      </c>
      <c r="AJ10" s="96">
        <f>AD10*3+AF10*1</f>
        <v>6</v>
      </c>
      <c r="AK10" s="98">
        <v>7</v>
      </c>
    </row>
    <row r="11" spans="1:37" ht="19.5" customHeight="1">
      <c r="A11" s="102"/>
      <c r="B11" s="103"/>
      <c r="C11" s="11">
        <v>0</v>
      </c>
      <c r="D11" s="12" t="s">
        <v>12</v>
      </c>
      <c r="E11" s="13">
        <v>0</v>
      </c>
      <c r="F11" s="107"/>
      <c r="G11" s="108"/>
      <c r="H11" s="109"/>
      <c r="I11" s="11">
        <v>1</v>
      </c>
      <c r="J11" s="12" t="s">
        <v>12</v>
      </c>
      <c r="K11" s="13">
        <v>5</v>
      </c>
      <c r="L11" s="11">
        <v>1</v>
      </c>
      <c r="M11" s="12" t="s">
        <v>12</v>
      </c>
      <c r="N11" s="13">
        <v>1</v>
      </c>
      <c r="O11" s="11">
        <v>1</v>
      </c>
      <c r="P11" s="12" t="s">
        <v>12</v>
      </c>
      <c r="Q11" s="13">
        <v>1</v>
      </c>
      <c r="R11" s="11">
        <v>1</v>
      </c>
      <c r="S11" s="12" t="s">
        <v>12</v>
      </c>
      <c r="T11" s="13">
        <v>5</v>
      </c>
      <c r="U11" s="11">
        <v>3</v>
      </c>
      <c r="V11" s="12" t="s">
        <v>12</v>
      </c>
      <c r="W11" s="13">
        <v>2</v>
      </c>
      <c r="X11" s="11">
        <v>0</v>
      </c>
      <c r="Y11" s="12" t="s">
        <v>12</v>
      </c>
      <c r="Z11" s="13">
        <v>1</v>
      </c>
      <c r="AA11" s="11"/>
      <c r="AB11" s="12" t="s">
        <v>12</v>
      </c>
      <c r="AC11" s="13"/>
      <c r="AD11" s="113"/>
      <c r="AE11" s="113"/>
      <c r="AF11" s="113"/>
      <c r="AG11" s="95"/>
      <c r="AH11" s="95"/>
      <c r="AI11" s="95"/>
      <c r="AJ11" s="97"/>
      <c r="AK11" s="99"/>
    </row>
    <row r="12" spans="1:37" ht="19.5" customHeight="1">
      <c r="A12" s="100" t="s">
        <v>41</v>
      </c>
      <c r="B12" s="101"/>
      <c r="C12" s="110" t="s">
        <v>135</v>
      </c>
      <c r="D12" s="111"/>
      <c r="E12" s="112"/>
      <c r="F12" s="110" t="s">
        <v>11</v>
      </c>
      <c r="G12" s="111"/>
      <c r="H12" s="112"/>
      <c r="I12" s="104"/>
      <c r="J12" s="105"/>
      <c r="K12" s="106"/>
      <c r="L12" s="110" t="s">
        <v>3</v>
      </c>
      <c r="M12" s="111"/>
      <c r="N12" s="112"/>
      <c r="O12" s="110" t="s">
        <v>3</v>
      </c>
      <c r="P12" s="111"/>
      <c r="Q12" s="112"/>
      <c r="R12" s="110" t="s">
        <v>3</v>
      </c>
      <c r="S12" s="111"/>
      <c r="T12" s="112"/>
      <c r="U12" s="110" t="s">
        <v>3</v>
      </c>
      <c r="V12" s="111"/>
      <c r="W12" s="112"/>
      <c r="X12" s="110" t="s">
        <v>11</v>
      </c>
      <c r="Y12" s="111"/>
      <c r="Z12" s="112"/>
      <c r="AA12" s="110"/>
      <c r="AB12" s="111"/>
      <c r="AC12" s="112"/>
      <c r="AD12" s="113">
        <f>COUNTIF(C12:AA12,"○")</f>
        <v>2</v>
      </c>
      <c r="AE12" s="113">
        <f>COUNTIF(C12:AA12,"●")</f>
        <v>5</v>
      </c>
      <c r="AF12" s="113">
        <f>COUNTIF(C12:AA12,"△")</f>
        <v>0</v>
      </c>
      <c r="AG12" s="94">
        <f>SUM(C13,F13,I13,L13,O13,R13,U13,X13,AA13)</f>
        <v>9</v>
      </c>
      <c r="AH12" s="94">
        <f>SUM(E13,H13,K13,N13,Q13,T13,W13,Z13,AC13)</f>
        <v>14</v>
      </c>
      <c r="AI12" s="94">
        <f>AG12-AH12</f>
        <v>-5</v>
      </c>
      <c r="AJ12" s="96">
        <f>AD12*3+AF12*1</f>
        <v>6</v>
      </c>
      <c r="AK12" s="98">
        <v>6</v>
      </c>
    </row>
    <row r="13" spans="1:37" ht="19.5" customHeight="1">
      <c r="A13" s="102"/>
      <c r="B13" s="103"/>
      <c r="C13" s="11">
        <v>2</v>
      </c>
      <c r="D13" s="12" t="s">
        <v>12</v>
      </c>
      <c r="E13" s="13">
        <v>4</v>
      </c>
      <c r="F13" s="11">
        <v>5</v>
      </c>
      <c r="G13" s="12" t="s">
        <v>12</v>
      </c>
      <c r="H13" s="13">
        <v>1</v>
      </c>
      <c r="I13" s="107"/>
      <c r="J13" s="108"/>
      <c r="K13" s="109"/>
      <c r="L13" s="11">
        <v>0</v>
      </c>
      <c r="M13" s="12" t="s">
        <v>12</v>
      </c>
      <c r="N13" s="13">
        <v>1</v>
      </c>
      <c r="O13" s="11">
        <v>0</v>
      </c>
      <c r="P13" s="12" t="s">
        <v>12</v>
      </c>
      <c r="Q13" s="13">
        <v>1</v>
      </c>
      <c r="R13" s="11">
        <v>1</v>
      </c>
      <c r="S13" s="12" t="s">
        <v>12</v>
      </c>
      <c r="T13" s="13">
        <v>3</v>
      </c>
      <c r="U13" s="11">
        <v>0</v>
      </c>
      <c r="V13" s="12" t="s">
        <v>12</v>
      </c>
      <c r="W13" s="13">
        <v>4</v>
      </c>
      <c r="X13" s="11">
        <v>1</v>
      </c>
      <c r="Y13" s="12" t="s">
        <v>12</v>
      </c>
      <c r="Z13" s="13">
        <v>0</v>
      </c>
      <c r="AA13" s="11"/>
      <c r="AB13" s="12" t="s">
        <v>12</v>
      </c>
      <c r="AC13" s="13"/>
      <c r="AD13" s="113"/>
      <c r="AE13" s="113"/>
      <c r="AF13" s="113"/>
      <c r="AG13" s="95"/>
      <c r="AH13" s="95"/>
      <c r="AI13" s="95"/>
      <c r="AJ13" s="97"/>
      <c r="AK13" s="99"/>
    </row>
    <row r="14" spans="1:37" ht="19.5" customHeight="1">
      <c r="A14" s="100" t="s">
        <v>82</v>
      </c>
      <c r="B14" s="101"/>
      <c r="C14" s="110" t="s">
        <v>11</v>
      </c>
      <c r="D14" s="111"/>
      <c r="E14" s="112"/>
      <c r="F14" s="110" t="s">
        <v>136</v>
      </c>
      <c r="G14" s="111"/>
      <c r="H14" s="112"/>
      <c r="I14" s="110" t="s">
        <v>11</v>
      </c>
      <c r="J14" s="111"/>
      <c r="K14" s="112"/>
      <c r="L14" s="104"/>
      <c r="M14" s="105"/>
      <c r="N14" s="106"/>
      <c r="O14" s="110" t="s">
        <v>11</v>
      </c>
      <c r="P14" s="111"/>
      <c r="Q14" s="112"/>
      <c r="R14" s="110" t="s">
        <v>3</v>
      </c>
      <c r="S14" s="111"/>
      <c r="T14" s="112"/>
      <c r="U14" s="110" t="s">
        <v>5</v>
      </c>
      <c r="V14" s="111"/>
      <c r="W14" s="112"/>
      <c r="X14" s="110" t="s">
        <v>3</v>
      </c>
      <c r="Y14" s="111"/>
      <c r="Z14" s="112"/>
      <c r="AA14" s="110"/>
      <c r="AB14" s="111"/>
      <c r="AC14" s="112"/>
      <c r="AD14" s="113">
        <f>COUNTIF(C14:AA14,"○")</f>
        <v>3</v>
      </c>
      <c r="AE14" s="113">
        <f>COUNTIF(C14:AA14,"●")</f>
        <v>2</v>
      </c>
      <c r="AF14" s="113">
        <f>COUNTIF(C14:AA14,"△")</f>
        <v>2</v>
      </c>
      <c r="AG14" s="94">
        <f>SUM(C15,F15,I15,L15,O15,R15,U15,X15,AA15)</f>
        <v>15</v>
      </c>
      <c r="AH14" s="94">
        <f>SUM(E15,H15,K15,N15,Q15,T15,W15,Z15,AC15)</f>
        <v>12</v>
      </c>
      <c r="AI14" s="94">
        <f>AG14-AH14</f>
        <v>3</v>
      </c>
      <c r="AJ14" s="96">
        <f>AD14*3+AF14*1</f>
        <v>11</v>
      </c>
      <c r="AK14" s="98">
        <v>4</v>
      </c>
    </row>
    <row r="15" spans="1:37" ht="19.5" customHeight="1">
      <c r="A15" s="102"/>
      <c r="B15" s="103"/>
      <c r="C15" s="11">
        <v>3</v>
      </c>
      <c r="D15" s="12" t="s">
        <v>12</v>
      </c>
      <c r="E15" s="13">
        <v>2</v>
      </c>
      <c r="F15" s="11">
        <v>1</v>
      </c>
      <c r="G15" s="12" t="s">
        <v>12</v>
      </c>
      <c r="H15" s="13">
        <v>1</v>
      </c>
      <c r="I15" s="11">
        <v>1</v>
      </c>
      <c r="J15" s="12" t="s">
        <v>12</v>
      </c>
      <c r="K15" s="13">
        <v>0</v>
      </c>
      <c r="L15" s="107"/>
      <c r="M15" s="108"/>
      <c r="N15" s="109"/>
      <c r="O15" s="11">
        <v>4</v>
      </c>
      <c r="P15" s="12" t="s">
        <v>12</v>
      </c>
      <c r="Q15" s="13">
        <v>1</v>
      </c>
      <c r="R15" s="11">
        <v>1</v>
      </c>
      <c r="S15" s="12" t="s">
        <v>12</v>
      </c>
      <c r="T15" s="13">
        <v>2</v>
      </c>
      <c r="U15" s="11">
        <v>4</v>
      </c>
      <c r="V15" s="12" t="s">
        <v>12</v>
      </c>
      <c r="W15" s="13">
        <v>4</v>
      </c>
      <c r="X15" s="11">
        <v>1</v>
      </c>
      <c r="Y15" s="12" t="s">
        <v>12</v>
      </c>
      <c r="Z15" s="13">
        <v>2</v>
      </c>
      <c r="AA15" s="11"/>
      <c r="AB15" s="12" t="s">
        <v>12</v>
      </c>
      <c r="AC15" s="13"/>
      <c r="AD15" s="113"/>
      <c r="AE15" s="113"/>
      <c r="AF15" s="113"/>
      <c r="AG15" s="95"/>
      <c r="AH15" s="95"/>
      <c r="AI15" s="95"/>
      <c r="AJ15" s="97"/>
      <c r="AK15" s="99"/>
    </row>
    <row r="16" spans="1:37" ht="19.5" customHeight="1">
      <c r="A16" s="100" t="s">
        <v>43</v>
      </c>
      <c r="B16" s="101"/>
      <c r="C16" s="110" t="s">
        <v>3</v>
      </c>
      <c r="D16" s="111"/>
      <c r="E16" s="112"/>
      <c r="F16" s="110" t="s">
        <v>5</v>
      </c>
      <c r="G16" s="111"/>
      <c r="H16" s="112"/>
      <c r="I16" s="110" t="s">
        <v>11</v>
      </c>
      <c r="J16" s="111"/>
      <c r="K16" s="112"/>
      <c r="L16" s="110" t="s">
        <v>3</v>
      </c>
      <c r="M16" s="111"/>
      <c r="N16" s="112"/>
      <c r="O16" s="104"/>
      <c r="P16" s="105"/>
      <c r="Q16" s="106"/>
      <c r="R16" s="110" t="s">
        <v>3</v>
      </c>
      <c r="S16" s="111"/>
      <c r="T16" s="112"/>
      <c r="U16" s="110" t="s">
        <v>135</v>
      </c>
      <c r="V16" s="111"/>
      <c r="W16" s="112"/>
      <c r="X16" s="110" t="s">
        <v>11</v>
      </c>
      <c r="Y16" s="111"/>
      <c r="Z16" s="112"/>
      <c r="AA16" s="110"/>
      <c r="AB16" s="111"/>
      <c r="AC16" s="112"/>
      <c r="AD16" s="113">
        <f>COUNTIF(C16:AA16,"○")</f>
        <v>2</v>
      </c>
      <c r="AE16" s="113">
        <f>COUNTIF(C16:AA16,"●")</f>
        <v>4</v>
      </c>
      <c r="AF16" s="113">
        <f>COUNTIF(C16:AA16,"△")</f>
        <v>1</v>
      </c>
      <c r="AG16" s="94">
        <f>SUM(C17,F17,I17,L17,O17,R17,U17,X17,AA17)</f>
        <v>12</v>
      </c>
      <c r="AH16" s="94">
        <f>SUM(E17,H17,K17,N17,Q17,T17,W17,Z17,AC17)</f>
        <v>20</v>
      </c>
      <c r="AI16" s="94">
        <f>AG16-AH16</f>
        <v>-8</v>
      </c>
      <c r="AJ16" s="96">
        <f>AD16*3+AF16*1</f>
        <v>7</v>
      </c>
      <c r="AK16" s="98">
        <v>5</v>
      </c>
    </row>
    <row r="17" spans="1:37" ht="19.5" customHeight="1">
      <c r="A17" s="102"/>
      <c r="B17" s="103"/>
      <c r="C17" s="11">
        <v>1</v>
      </c>
      <c r="D17" s="12" t="s">
        <v>12</v>
      </c>
      <c r="E17" s="13">
        <v>4</v>
      </c>
      <c r="F17" s="11">
        <v>1</v>
      </c>
      <c r="G17" s="12" t="s">
        <v>12</v>
      </c>
      <c r="H17" s="13">
        <v>1</v>
      </c>
      <c r="I17" s="11">
        <v>1</v>
      </c>
      <c r="J17" s="12" t="s">
        <v>12</v>
      </c>
      <c r="K17" s="13">
        <v>0</v>
      </c>
      <c r="L17" s="11">
        <v>1</v>
      </c>
      <c r="M17" s="12" t="s">
        <v>12</v>
      </c>
      <c r="N17" s="13">
        <v>4</v>
      </c>
      <c r="O17" s="107"/>
      <c r="P17" s="108"/>
      <c r="Q17" s="109"/>
      <c r="R17" s="11">
        <v>0</v>
      </c>
      <c r="S17" s="12" t="s">
        <v>12</v>
      </c>
      <c r="T17" s="13">
        <v>4</v>
      </c>
      <c r="U17" s="11">
        <v>4</v>
      </c>
      <c r="V17" s="12" t="s">
        <v>12</v>
      </c>
      <c r="W17" s="13">
        <v>5</v>
      </c>
      <c r="X17" s="11">
        <v>4</v>
      </c>
      <c r="Y17" s="12" t="s">
        <v>12</v>
      </c>
      <c r="Z17" s="13">
        <v>2</v>
      </c>
      <c r="AA17" s="11"/>
      <c r="AB17" s="12" t="s">
        <v>12</v>
      </c>
      <c r="AC17" s="13"/>
      <c r="AD17" s="113"/>
      <c r="AE17" s="113"/>
      <c r="AF17" s="113"/>
      <c r="AG17" s="95"/>
      <c r="AH17" s="95"/>
      <c r="AI17" s="95"/>
      <c r="AJ17" s="97"/>
      <c r="AK17" s="99"/>
    </row>
    <row r="18" spans="1:37" ht="19.5" customHeight="1">
      <c r="A18" s="100" t="s">
        <v>20</v>
      </c>
      <c r="B18" s="101"/>
      <c r="C18" s="110" t="s">
        <v>11</v>
      </c>
      <c r="D18" s="111"/>
      <c r="E18" s="112"/>
      <c r="F18" s="110" t="s">
        <v>11</v>
      </c>
      <c r="G18" s="111"/>
      <c r="H18" s="112"/>
      <c r="I18" s="110" t="s">
        <v>11</v>
      </c>
      <c r="J18" s="111"/>
      <c r="K18" s="112"/>
      <c r="L18" s="110" t="s">
        <v>11</v>
      </c>
      <c r="M18" s="111"/>
      <c r="N18" s="112"/>
      <c r="O18" s="110" t="s">
        <v>11</v>
      </c>
      <c r="P18" s="111"/>
      <c r="Q18" s="112"/>
      <c r="R18" s="104"/>
      <c r="S18" s="105"/>
      <c r="T18" s="106"/>
      <c r="U18" s="110" t="s">
        <v>3</v>
      </c>
      <c r="V18" s="111"/>
      <c r="W18" s="112"/>
      <c r="X18" s="110" t="s">
        <v>11</v>
      </c>
      <c r="Y18" s="111"/>
      <c r="Z18" s="112"/>
      <c r="AA18" s="110"/>
      <c r="AB18" s="111"/>
      <c r="AC18" s="112"/>
      <c r="AD18" s="113">
        <f>COUNTIF(C18:AA18,"○")</f>
        <v>6</v>
      </c>
      <c r="AE18" s="113">
        <f>COUNTIF(C18:AA18,"●")</f>
        <v>1</v>
      </c>
      <c r="AF18" s="113">
        <f>COUNTIF(C18:AA18,"△")</f>
        <v>0</v>
      </c>
      <c r="AG18" s="94">
        <f>SUM(C19,F19,I19,L19,O19,R19,U19,X19,AA19)</f>
        <v>25</v>
      </c>
      <c r="AH18" s="94">
        <f>SUM(E19,H19,K19,N19,Q19,T19,W19,Z19,AC19)</f>
        <v>7</v>
      </c>
      <c r="AI18" s="94">
        <f>AG18-AH18</f>
        <v>18</v>
      </c>
      <c r="AJ18" s="96">
        <f>AD18*3+AF18*1</f>
        <v>18</v>
      </c>
      <c r="AK18" s="98">
        <v>1</v>
      </c>
    </row>
    <row r="19" spans="1:37" ht="19.5" customHeight="1">
      <c r="A19" s="102"/>
      <c r="B19" s="103"/>
      <c r="C19" s="11">
        <v>4</v>
      </c>
      <c r="D19" s="12" t="s">
        <v>12</v>
      </c>
      <c r="E19" s="13">
        <v>0</v>
      </c>
      <c r="F19" s="11">
        <v>5</v>
      </c>
      <c r="G19" s="12" t="s">
        <v>12</v>
      </c>
      <c r="H19" s="13">
        <v>1</v>
      </c>
      <c r="I19" s="11">
        <v>3</v>
      </c>
      <c r="J19" s="12" t="s">
        <v>12</v>
      </c>
      <c r="K19" s="13">
        <v>1</v>
      </c>
      <c r="L19" s="11">
        <v>2</v>
      </c>
      <c r="M19" s="12" t="s">
        <v>12</v>
      </c>
      <c r="N19" s="13">
        <v>1</v>
      </c>
      <c r="O19" s="11">
        <v>4</v>
      </c>
      <c r="P19" s="12" t="s">
        <v>12</v>
      </c>
      <c r="Q19" s="13">
        <v>0</v>
      </c>
      <c r="R19" s="107"/>
      <c r="S19" s="108"/>
      <c r="T19" s="109"/>
      <c r="U19" s="11">
        <v>2</v>
      </c>
      <c r="V19" s="12" t="s">
        <v>12</v>
      </c>
      <c r="W19" s="13">
        <v>4</v>
      </c>
      <c r="X19" s="11">
        <v>5</v>
      </c>
      <c r="Y19" s="12" t="s">
        <v>12</v>
      </c>
      <c r="Z19" s="13">
        <v>0</v>
      </c>
      <c r="AA19" s="11"/>
      <c r="AB19" s="12" t="s">
        <v>12</v>
      </c>
      <c r="AC19" s="13"/>
      <c r="AD19" s="113"/>
      <c r="AE19" s="113"/>
      <c r="AF19" s="113"/>
      <c r="AG19" s="95"/>
      <c r="AH19" s="95"/>
      <c r="AI19" s="95"/>
      <c r="AJ19" s="97"/>
      <c r="AK19" s="99"/>
    </row>
    <row r="20" spans="1:37" ht="19.5" customHeight="1">
      <c r="A20" s="100" t="s">
        <v>48</v>
      </c>
      <c r="B20" s="101"/>
      <c r="C20" s="110" t="s">
        <v>3</v>
      </c>
      <c r="D20" s="111"/>
      <c r="E20" s="112"/>
      <c r="F20" s="110" t="s">
        <v>3</v>
      </c>
      <c r="G20" s="111"/>
      <c r="H20" s="112"/>
      <c r="I20" s="110" t="s">
        <v>11</v>
      </c>
      <c r="J20" s="111"/>
      <c r="K20" s="112"/>
      <c r="L20" s="110" t="s">
        <v>5</v>
      </c>
      <c r="M20" s="111"/>
      <c r="N20" s="112"/>
      <c r="O20" s="110" t="s">
        <v>11</v>
      </c>
      <c r="P20" s="111"/>
      <c r="Q20" s="112"/>
      <c r="R20" s="110" t="s">
        <v>11</v>
      </c>
      <c r="S20" s="111"/>
      <c r="T20" s="112"/>
      <c r="U20" s="104"/>
      <c r="V20" s="105"/>
      <c r="W20" s="106"/>
      <c r="X20" s="110" t="s">
        <v>11</v>
      </c>
      <c r="Y20" s="111"/>
      <c r="Z20" s="112"/>
      <c r="AA20" s="110"/>
      <c r="AB20" s="111"/>
      <c r="AC20" s="112"/>
      <c r="AD20" s="113">
        <f>COUNTIF(C20:AA20,"○")</f>
        <v>4</v>
      </c>
      <c r="AE20" s="113">
        <f>COUNTIF(C20:AA20,"●")</f>
        <v>2</v>
      </c>
      <c r="AF20" s="113">
        <f>COUNTIF(C20:AA20,"△")</f>
        <v>1</v>
      </c>
      <c r="AG20" s="94">
        <f>SUM(C21,F21,I21,L21,O21,R21,U21,X21,AA21)</f>
        <v>24</v>
      </c>
      <c r="AH20" s="94">
        <f>SUM(E21,H21,K21,N21,Q21,T21,W21,Z21,AC21)</f>
        <v>18</v>
      </c>
      <c r="AI20" s="94">
        <f>AG20-AH20</f>
        <v>6</v>
      </c>
      <c r="AJ20" s="96">
        <f>AD20*3+AF20*1</f>
        <v>13</v>
      </c>
      <c r="AK20" s="98">
        <v>2</v>
      </c>
    </row>
    <row r="21" spans="1:37" ht="19.5" customHeight="1">
      <c r="A21" s="102"/>
      <c r="B21" s="103"/>
      <c r="C21" s="11">
        <v>4</v>
      </c>
      <c r="D21" s="12" t="s">
        <v>12</v>
      </c>
      <c r="E21" s="13">
        <v>5</v>
      </c>
      <c r="F21" s="11">
        <v>2</v>
      </c>
      <c r="G21" s="12" t="s">
        <v>12</v>
      </c>
      <c r="H21" s="13">
        <v>3</v>
      </c>
      <c r="I21" s="11">
        <v>4</v>
      </c>
      <c r="J21" s="12" t="s">
        <v>12</v>
      </c>
      <c r="K21" s="13">
        <v>0</v>
      </c>
      <c r="L21" s="11">
        <v>4</v>
      </c>
      <c r="M21" s="12" t="s">
        <v>12</v>
      </c>
      <c r="N21" s="13">
        <v>4</v>
      </c>
      <c r="O21" s="11">
        <v>5</v>
      </c>
      <c r="P21" s="12" t="s">
        <v>12</v>
      </c>
      <c r="Q21" s="13">
        <v>4</v>
      </c>
      <c r="R21" s="11">
        <v>4</v>
      </c>
      <c r="S21" s="12" t="s">
        <v>12</v>
      </c>
      <c r="T21" s="13">
        <v>2</v>
      </c>
      <c r="U21" s="107"/>
      <c r="V21" s="108"/>
      <c r="W21" s="109"/>
      <c r="X21" s="11">
        <v>1</v>
      </c>
      <c r="Y21" s="12" t="s">
        <v>12</v>
      </c>
      <c r="Z21" s="13">
        <v>0</v>
      </c>
      <c r="AA21" s="11"/>
      <c r="AB21" s="12" t="s">
        <v>12</v>
      </c>
      <c r="AC21" s="13"/>
      <c r="AD21" s="113"/>
      <c r="AE21" s="113"/>
      <c r="AF21" s="113"/>
      <c r="AG21" s="95"/>
      <c r="AH21" s="95"/>
      <c r="AI21" s="95"/>
      <c r="AJ21" s="97"/>
      <c r="AK21" s="99"/>
    </row>
    <row r="22" spans="1:37" ht="19.5" customHeight="1">
      <c r="A22" s="100" t="s">
        <v>84</v>
      </c>
      <c r="B22" s="101"/>
      <c r="C22" s="110" t="s">
        <v>3</v>
      </c>
      <c r="D22" s="111"/>
      <c r="E22" s="112"/>
      <c r="F22" s="110" t="s">
        <v>11</v>
      </c>
      <c r="G22" s="111"/>
      <c r="H22" s="112"/>
      <c r="I22" s="110" t="s">
        <v>3</v>
      </c>
      <c r="J22" s="111"/>
      <c r="K22" s="112"/>
      <c r="L22" s="110" t="s">
        <v>11</v>
      </c>
      <c r="M22" s="111"/>
      <c r="N22" s="112"/>
      <c r="O22" s="110" t="s">
        <v>3</v>
      </c>
      <c r="P22" s="111"/>
      <c r="Q22" s="112"/>
      <c r="R22" s="110" t="s">
        <v>135</v>
      </c>
      <c r="S22" s="111"/>
      <c r="T22" s="112"/>
      <c r="U22" s="110" t="s">
        <v>3</v>
      </c>
      <c r="V22" s="111"/>
      <c r="W22" s="112"/>
      <c r="X22" s="104"/>
      <c r="Y22" s="105"/>
      <c r="Z22" s="106"/>
      <c r="AA22" s="110"/>
      <c r="AB22" s="111"/>
      <c r="AC22" s="112"/>
      <c r="AD22" s="113">
        <f>COUNTIF(C22:AA22,"○")</f>
        <v>2</v>
      </c>
      <c r="AE22" s="113">
        <f>COUNTIF(C22:AA22,"●")</f>
        <v>5</v>
      </c>
      <c r="AF22" s="113">
        <f>COUNTIF(C22:AA22,"△")</f>
        <v>0</v>
      </c>
      <c r="AG22" s="94">
        <f>SUM(C23,F23,I23,L23,O23,R23,U23,X23,AA23)</f>
        <v>7</v>
      </c>
      <c r="AH22" s="94">
        <f>SUM(E23,H23,K23,N23,Q23,T23,W23,Z23,AC23)</f>
        <v>16</v>
      </c>
      <c r="AI22" s="94">
        <f>AG22-AH22</f>
        <v>-9</v>
      </c>
      <c r="AJ22" s="96">
        <f>AD22*3+AF22*1</f>
        <v>6</v>
      </c>
      <c r="AK22" s="98">
        <v>8</v>
      </c>
    </row>
    <row r="23" spans="1:37" ht="19.5" customHeight="1">
      <c r="A23" s="102"/>
      <c r="B23" s="103"/>
      <c r="C23" s="11">
        <v>2</v>
      </c>
      <c r="D23" s="12" t="s">
        <v>12</v>
      </c>
      <c r="E23" s="13">
        <v>4</v>
      </c>
      <c r="F23" s="11">
        <v>1</v>
      </c>
      <c r="G23" s="12" t="s">
        <v>12</v>
      </c>
      <c r="H23" s="13">
        <v>0</v>
      </c>
      <c r="I23" s="11">
        <v>0</v>
      </c>
      <c r="J23" s="12" t="s">
        <v>12</v>
      </c>
      <c r="K23" s="13">
        <v>1</v>
      </c>
      <c r="L23" s="11">
        <v>2</v>
      </c>
      <c r="M23" s="12" t="s">
        <v>12</v>
      </c>
      <c r="N23" s="13">
        <v>1</v>
      </c>
      <c r="O23" s="11">
        <v>2</v>
      </c>
      <c r="P23" s="12" t="s">
        <v>12</v>
      </c>
      <c r="Q23" s="13">
        <v>4</v>
      </c>
      <c r="R23" s="11">
        <v>0</v>
      </c>
      <c r="S23" s="12" t="s">
        <v>12</v>
      </c>
      <c r="T23" s="13">
        <v>5</v>
      </c>
      <c r="U23" s="11">
        <v>0</v>
      </c>
      <c r="V23" s="12" t="s">
        <v>12</v>
      </c>
      <c r="W23" s="13">
        <v>1</v>
      </c>
      <c r="X23" s="107"/>
      <c r="Y23" s="108"/>
      <c r="Z23" s="109"/>
      <c r="AA23" s="11"/>
      <c r="AB23" s="12" t="s">
        <v>12</v>
      </c>
      <c r="AC23" s="13"/>
      <c r="AD23" s="113"/>
      <c r="AE23" s="113"/>
      <c r="AF23" s="113"/>
      <c r="AG23" s="95"/>
      <c r="AH23" s="95"/>
      <c r="AI23" s="95"/>
      <c r="AJ23" s="97"/>
      <c r="AK23" s="99"/>
    </row>
    <row r="24" spans="1:37" ht="19.5" customHeight="1" hidden="1">
      <c r="A24" s="100"/>
      <c r="B24" s="101"/>
      <c r="C24" s="110"/>
      <c r="D24" s="111"/>
      <c r="E24" s="112"/>
      <c r="F24" s="110"/>
      <c r="G24" s="111"/>
      <c r="H24" s="112"/>
      <c r="I24" s="110"/>
      <c r="J24" s="111"/>
      <c r="K24" s="112"/>
      <c r="L24" s="110"/>
      <c r="M24" s="111"/>
      <c r="N24" s="112"/>
      <c r="O24" s="110"/>
      <c r="P24" s="111"/>
      <c r="Q24" s="112"/>
      <c r="R24" s="110"/>
      <c r="S24" s="111"/>
      <c r="T24" s="112"/>
      <c r="U24" s="110"/>
      <c r="V24" s="111"/>
      <c r="W24" s="112"/>
      <c r="X24" s="114"/>
      <c r="Y24" s="115"/>
      <c r="Z24" s="116"/>
      <c r="AA24" s="104"/>
      <c r="AB24" s="105"/>
      <c r="AC24" s="106"/>
      <c r="AD24" s="119">
        <f>COUNTIF(C24:AA24,"○")</f>
        <v>0</v>
      </c>
      <c r="AE24" s="119">
        <f>COUNTIF(C24:AA24,"●")</f>
        <v>0</v>
      </c>
      <c r="AF24" s="119">
        <f>COUNTIF(C24:AA24,"△")</f>
        <v>0</v>
      </c>
      <c r="AG24" s="94">
        <f>SUM(C25,F25,I25,L25,O25,R25,U25,X25,AA25)</f>
        <v>0</v>
      </c>
      <c r="AH24" s="94">
        <f>SUM(E25,H25,K25,N25,Q25,T25,W25,Z25,AC25)</f>
        <v>0</v>
      </c>
      <c r="AI24" s="94">
        <f>AG24-AH24</f>
        <v>0</v>
      </c>
      <c r="AJ24" s="117">
        <f>AD24*3+AF24*1</f>
        <v>0</v>
      </c>
      <c r="AK24" s="98"/>
    </row>
    <row r="25" spans="1:37" ht="19.5" customHeight="1" hidden="1">
      <c r="A25" s="102"/>
      <c r="B25" s="103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07"/>
      <c r="AB25" s="108"/>
      <c r="AC25" s="109"/>
      <c r="AD25" s="120"/>
      <c r="AE25" s="120"/>
      <c r="AF25" s="120"/>
      <c r="AG25" s="95"/>
      <c r="AH25" s="95"/>
      <c r="AI25" s="95"/>
      <c r="AJ25" s="118"/>
      <c r="AK25" s="99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I24:K24"/>
    <mergeCell ref="F24:H24"/>
    <mergeCell ref="C24:E24"/>
    <mergeCell ref="A24:B25"/>
    <mergeCell ref="AA4:AA5"/>
    <mergeCell ref="R6:T7"/>
    <mergeCell ref="O6:Q7"/>
    <mergeCell ref="A6:B7"/>
    <mergeCell ref="I6:K7"/>
    <mergeCell ref="U6:W7"/>
    <mergeCell ref="A1:AK2"/>
    <mergeCell ref="F4:F5"/>
    <mergeCell ref="I4:I5"/>
    <mergeCell ref="L4:L5"/>
    <mergeCell ref="O4:O5"/>
    <mergeCell ref="R4:R5"/>
    <mergeCell ref="U4:U5"/>
    <mergeCell ref="X4:X5"/>
    <mergeCell ref="F6:H7"/>
    <mergeCell ref="C6:E7"/>
    <mergeCell ref="AE6:AE7"/>
    <mergeCell ref="L6:N7"/>
    <mergeCell ref="O8:Q8"/>
    <mergeCell ref="AH6:AH7"/>
    <mergeCell ref="C8:E9"/>
    <mergeCell ref="F8:H8"/>
    <mergeCell ref="I8:K8"/>
    <mergeCell ref="L8:N8"/>
    <mergeCell ref="AA6:AC7"/>
    <mergeCell ref="X6:Z7"/>
    <mergeCell ref="AI8:AI9"/>
    <mergeCell ref="AJ8:AJ9"/>
    <mergeCell ref="AD6:AD7"/>
    <mergeCell ref="AH8:AH9"/>
    <mergeCell ref="X8:Z8"/>
    <mergeCell ref="AA8:AC8"/>
    <mergeCell ref="AK8:AK9"/>
    <mergeCell ref="AF6:AF7"/>
    <mergeCell ref="AG6:AG7"/>
    <mergeCell ref="AK6:AK7"/>
    <mergeCell ref="AI6:AI7"/>
    <mergeCell ref="AJ6:AJ7"/>
    <mergeCell ref="AF8:AF9"/>
    <mergeCell ref="AG8:AG9"/>
    <mergeCell ref="R8:T8"/>
    <mergeCell ref="U8:W8"/>
    <mergeCell ref="AD10:AD11"/>
    <mergeCell ref="AE10:AE11"/>
    <mergeCell ref="R10:T10"/>
    <mergeCell ref="U10:W10"/>
    <mergeCell ref="AD8:AD9"/>
    <mergeCell ref="AE8:AE9"/>
    <mergeCell ref="X10:Z10"/>
    <mergeCell ref="AA10:AC10"/>
    <mergeCell ref="AJ10:AJ11"/>
    <mergeCell ref="AK10:AK11"/>
    <mergeCell ref="I10:K10"/>
    <mergeCell ref="A12:B13"/>
    <mergeCell ref="L12:N12"/>
    <mergeCell ref="O12:Q12"/>
    <mergeCell ref="AF10:AF11"/>
    <mergeCell ref="AG10:AG11"/>
    <mergeCell ref="L10:N10"/>
    <mergeCell ref="O10:Q10"/>
    <mergeCell ref="AH12:AH13"/>
    <mergeCell ref="AI12:AI13"/>
    <mergeCell ref="AJ12:AJ13"/>
    <mergeCell ref="AK12:AK13"/>
    <mergeCell ref="AF12:AF13"/>
    <mergeCell ref="AG12:AG13"/>
    <mergeCell ref="AH10:AH11"/>
    <mergeCell ref="AI10:AI11"/>
    <mergeCell ref="A10:B11"/>
    <mergeCell ref="C12:E12"/>
    <mergeCell ref="F12:H12"/>
    <mergeCell ref="I12:K13"/>
    <mergeCell ref="C10:E10"/>
    <mergeCell ref="F10:H11"/>
    <mergeCell ref="R12:T12"/>
    <mergeCell ref="U12:W12"/>
    <mergeCell ref="X12:Z12"/>
    <mergeCell ref="AA12:AC12"/>
    <mergeCell ref="AD12:AD13"/>
    <mergeCell ref="AE12:AE13"/>
    <mergeCell ref="O14:Q14"/>
    <mergeCell ref="AH14:AH15"/>
    <mergeCell ref="U14:W14"/>
    <mergeCell ref="X14:Z14"/>
    <mergeCell ref="AA14:AC14"/>
    <mergeCell ref="AD14:AD15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G14:AG15"/>
    <mergeCell ref="R14:T14"/>
    <mergeCell ref="AE14:AE15"/>
    <mergeCell ref="AK16:AK17"/>
    <mergeCell ref="I18:K18"/>
    <mergeCell ref="A20:B21"/>
    <mergeCell ref="L16:N16"/>
    <mergeCell ref="A18:B19"/>
    <mergeCell ref="A16:B17"/>
    <mergeCell ref="L18:N18"/>
    <mergeCell ref="O16:Q17"/>
    <mergeCell ref="R16:T16"/>
    <mergeCell ref="U16:W16"/>
    <mergeCell ref="X16:Z16"/>
    <mergeCell ref="AA16:AC16"/>
    <mergeCell ref="AD16:AD17"/>
    <mergeCell ref="AE16:AE17"/>
    <mergeCell ref="AH18:AH19"/>
    <mergeCell ref="AD18:AD19"/>
    <mergeCell ref="AA18:AC18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R18:T19"/>
    <mergeCell ref="U18:W18"/>
    <mergeCell ref="X18:Z18"/>
    <mergeCell ref="L22:N22"/>
    <mergeCell ref="O22:Q22"/>
    <mergeCell ref="O18:Q18"/>
    <mergeCell ref="L20:N20"/>
    <mergeCell ref="O20:Q20"/>
    <mergeCell ref="AH20:AH21"/>
    <mergeCell ref="AI20:AI21"/>
    <mergeCell ref="AJ20:AJ21"/>
    <mergeCell ref="AK20:AK21"/>
    <mergeCell ref="AD20:AD21"/>
    <mergeCell ref="AE20:AE21"/>
    <mergeCell ref="AF20:AF21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81" t="s">
        <v>158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</row>
    <row r="2" spans="1:37" ht="19.5" customHeigh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</row>
    <row r="3" spans="34:37" ht="19.5" customHeight="1">
      <c r="AH3" s="19" t="s">
        <v>0</v>
      </c>
      <c r="AI3" s="19" t="s">
        <v>113</v>
      </c>
      <c r="AJ3" s="20" t="s">
        <v>1</v>
      </c>
      <c r="AK3" s="19">
        <v>3</v>
      </c>
    </row>
    <row r="4" spans="6:37" ht="19.5" customHeight="1">
      <c r="F4" s="145"/>
      <c r="G4" s="21"/>
      <c r="H4" s="21"/>
      <c r="I4" s="147"/>
      <c r="J4" s="22"/>
      <c r="K4" s="22"/>
      <c r="L4" s="149"/>
      <c r="M4" s="23"/>
      <c r="N4" s="23"/>
      <c r="O4" s="151"/>
      <c r="P4" s="24"/>
      <c r="Q4" s="24"/>
      <c r="R4" s="147"/>
      <c r="S4" s="22"/>
      <c r="T4" s="22"/>
      <c r="U4" s="149"/>
      <c r="V4" s="23"/>
      <c r="W4" s="23"/>
      <c r="X4" s="149"/>
      <c r="Y4" s="23"/>
      <c r="Z4" s="23"/>
      <c r="AA4" s="147"/>
      <c r="AB4" s="22"/>
      <c r="AC4" s="22"/>
      <c r="AH4" s="19" t="s">
        <v>2</v>
      </c>
      <c r="AI4" s="19" t="s">
        <v>115</v>
      </c>
      <c r="AJ4" s="20" t="s">
        <v>1</v>
      </c>
      <c r="AK4" s="19">
        <v>0</v>
      </c>
    </row>
    <row r="5" spans="6:37" ht="19.5" customHeight="1">
      <c r="F5" s="146"/>
      <c r="G5" s="25"/>
      <c r="H5" s="25"/>
      <c r="I5" s="148"/>
      <c r="J5" s="26"/>
      <c r="K5" s="26"/>
      <c r="L5" s="150"/>
      <c r="M5" s="27"/>
      <c r="N5" s="27"/>
      <c r="O5" s="152"/>
      <c r="P5" s="28"/>
      <c r="Q5" s="28"/>
      <c r="R5" s="148"/>
      <c r="S5" s="26"/>
      <c r="T5" s="26"/>
      <c r="U5" s="150"/>
      <c r="V5" s="27"/>
      <c r="W5" s="27"/>
      <c r="X5" s="150"/>
      <c r="Y5" s="27"/>
      <c r="Z5" s="27"/>
      <c r="AA5" s="148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41" t="s">
        <v>6</v>
      </c>
      <c r="B6" s="69"/>
      <c r="C6" s="57" t="s">
        <v>42</v>
      </c>
      <c r="D6" s="58"/>
      <c r="E6" s="59"/>
      <c r="F6" s="63" t="s">
        <v>85</v>
      </c>
      <c r="G6" s="64"/>
      <c r="H6" s="65"/>
      <c r="I6" s="153" t="s">
        <v>86</v>
      </c>
      <c r="J6" s="154"/>
      <c r="K6" s="155"/>
      <c r="L6" s="165" t="s">
        <v>36</v>
      </c>
      <c r="M6" s="72"/>
      <c r="N6" s="73"/>
      <c r="O6" s="63" t="s">
        <v>47</v>
      </c>
      <c r="P6" s="72"/>
      <c r="Q6" s="73"/>
      <c r="R6" s="63" t="s">
        <v>14</v>
      </c>
      <c r="S6" s="171"/>
      <c r="T6" s="172"/>
      <c r="U6" s="159" t="s">
        <v>70</v>
      </c>
      <c r="V6" s="176"/>
      <c r="W6" s="177"/>
      <c r="X6" s="165" t="s">
        <v>54</v>
      </c>
      <c r="Y6" s="127"/>
      <c r="Z6" s="128"/>
      <c r="AA6" s="63"/>
      <c r="AB6" s="171"/>
      <c r="AC6" s="172"/>
      <c r="AD6" s="55" t="s">
        <v>0</v>
      </c>
      <c r="AE6" s="55" t="s">
        <v>2</v>
      </c>
      <c r="AF6" s="55" t="s">
        <v>4</v>
      </c>
      <c r="AG6" s="55" t="s">
        <v>7</v>
      </c>
      <c r="AH6" s="55" t="s">
        <v>8</v>
      </c>
      <c r="AI6" s="39" t="s">
        <v>9</v>
      </c>
      <c r="AJ6" s="41" t="s">
        <v>1</v>
      </c>
      <c r="AK6" s="53" t="s">
        <v>10</v>
      </c>
    </row>
    <row r="7" spans="1:37" ht="19.5" customHeight="1">
      <c r="A7" s="42"/>
      <c r="B7" s="70"/>
      <c r="C7" s="60"/>
      <c r="D7" s="61"/>
      <c r="E7" s="62"/>
      <c r="F7" s="66"/>
      <c r="G7" s="67"/>
      <c r="H7" s="68"/>
      <c r="I7" s="156"/>
      <c r="J7" s="157"/>
      <c r="K7" s="158"/>
      <c r="L7" s="74"/>
      <c r="M7" s="75"/>
      <c r="N7" s="76"/>
      <c r="O7" s="74"/>
      <c r="P7" s="75"/>
      <c r="Q7" s="76"/>
      <c r="R7" s="173"/>
      <c r="S7" s="174"/>
      <c r="T7" s="175"/>
      <c r="U7" s="178"/>
      <c r="V7" s="179"/>
      <c r="W7" s="180"/>
      <c r="X7" s="129"/>
      <c r="Y7" s="130"/>
      <c r="Z7" s="131"/>
      <c r="AA7" s="173"/>
      <c r="AB7" s="174"/>
      <c r="AC7" s="175"/>
      <c r="AD7" s="56"/>
      <c r="AE7" s="56"/>
      <c r="AF7" s="56"/>
      <c r="AG7" s="56"/>
      <c r="AH7" s="56"/>
      <c r="AI7" s="40"/>
      <c r="AJ7" s="42"/>
      <c r="AK7" s="54"/>
    </row>
    <row r="8" spans="1:37" ht="19.5" customHeight="1">
      <c r="A8" s="100" t="s">
        <v>42</v>
      </c>
      <c r="B8" s="101"/>
      <c r="C8" s="104"/>
      <c r="D8" s="105"/>
      <c r="E8" s="106"/>
      <c r="F8" s="110" t="s">
        <v>114</v>
      </c>
      <c r="G8" s="111"/>
      <c r="H8" s="112"/>
      <c r="I8" s="110" t="s">
        <v>5</v>
      </c>
      <c r="J8" s="111"/>
      <c r="K8" s="112"/>
      <c r="L8" s="166" t="s">
        <v>3</v>
      </c>
      <c r="M8" s="167"/>
      <c r="N8" s="168"/>
      <c r="O8" s="110" t="s">
        <v>11</v>
      </c>
      <c r="P8" s="111"/>
      <c r="Q8" s="112"/>
      <c r="R8" s="110" t="s">
        <v>3</v>
      </c>
      <c r="S8" s="111"/>
      <c r="T8" s="112"/>
      <c r="U8" s="110" t="s">
        <v>3</v>
      </c>
      <c r="V8" s="111"/>
      <c r="W8" s="112"/>
      <c r="X8" s="110" t="s">
        <v>3</v>
      </c>
      <c r="Y8" s="111"/>
      <c r="Z8" s="112"/>
      <c r="AA8" s="110"/>
      <c r="AB8" s="111"/>
      <c r="AC8" s="112"/>
      <c r="AD8" s="113">
        <f>COUNTIF(C8:AA8,"○")</f>
        <v>2</v>
      </c>
      <c r="AE8" s="113">
        <f>COUNTIF(C8:AA8,"●")</f>
        <v>4</v>
      </c>
      <c r="AF8" s="113">
        <f>COUNTIF(C8:AA8,"△")</f>
        <v>1</v>
      </c>
      <c r="AG8" s="94">
        <f>SUM(C9,F9,I9,L9,O9,R9,U9,X9,AA9)</f>
        <v>5</v>
      </c>
      <c r="AH8" s="94">
        <f>SUM(E9,H9,K9,N9,Q9,T9,W9,Z9,AC9)</f>
        <v>16</v>
      </c>
      <c r="AI8" s="94">
        <f>AG8-AH8</f>
        <v>-11</v>
      </c>
      <c r="AJ8" s="96">
        <f>AD8*3+AF8*1</f>
        <v>7</v>
      </c>
      <c r="AK8" s="169"/>
    </row>
    <row r="9" spans="1:37" ht="19.5" customHeight="1">
      <c r="A9" s="102"/>
      <c r="B9" s="103"/>
      <c r="C9" s="107"/>
      <c r="D9" s="108"/>
      <c r="E9" s="109"/>
      <c r="F9" s="11">
        <v>3</v>
      </c>
      <c r="G9" s="12" t="s">
        <v>12</v>
      </c>
      <c r="H9" s="13">
        <v>0</v>
      </c>
      <c r="I9" s="11">
        <v>0</v>
      </c>
      <c r="J9" s="12" t="s">
        <v>12</v>
      </c>
      <c r="K9" s="13">
        <v>0</v>
      </c>
      <c r="L9" s="11">
        <v>0</v>
      </c>
      <c r="M9" s="12" t="s">
        <v>12</v>
      </c>
      <c r="N9" s="13">
        <v>7</v>
      </c>
      <c r="O9" s="11">
        <v>1</v>
      </c>
      <c r="P9" s="12" t="s">
        <v>12</v>
      </c>
      <c r="Q9" s="13">
        <v>0</v>
      </c>
      <c r="R9" s="11">
        <v>1</v>
      </c>
      <c r="S9" s="12" t="s">
        <v>12</v>
      </c>
      <c r="T9" s="13">
        <v>2</v>
      </c>
      <c r="U9" s="11">
        <v>0</v>
      </c>
      <c r="V9" s="12" t="s">
        <v>12</v>
      </c>
      <c r="W9" s="13">
        <v>1</v>
      </c>
      <c r="X9" s="11">
        <v>0</v>
      </c>
      <c r="Y9" s="12" t="s">
        <v>12</v>
      </c>
      <c r="Z9" s="13">
        <v>6</v>
      </c>
      <c r="AA9" s="11"/>
      <c r="AB9" s="12" t="s">
        <v>12</v>
      </c>
      <c r="AC9" s="13"/>
      <c r="AD9" s="113"/>
      <c r="AE9" s="113"/>
      <c r="AF9" s="113"/>
      <c r="AG9" s="95"/>
      <c r="AH9" s="95"/>
      <c r="AI9" s="95"/>
      <c r="AJ9" s="97"/>
      <c r="AK9" s="170"/>
    </row>
    <row r="10" spans="1:37" ht="19.5" customHeight="1">
      <c r="A10" s="100" t="s">
        <v>21</v>
      </c>
      <c r="B10" s="101"/>
      <c r="C10" s="110" t="s">
        <v>112</v>
      </c>
      <c r="D10" s="111"/>
      <c r="E10" s="112"/>
      <c r="F10" s="104"/>
      <c r="G10" s="105"/>
      <c r="H10" s="106"/>
      <c r="I10" s="110" t="s">
        <v>5</v>
      </c>
      <c r="J10" s="111"/>
      <c r="K10" s="112"/>
      <c r="L10" s="110" t="s">
        <v>3</v>
      </c>
      <c r="M10" s="111"/>
      <c r="N10" s="112"/>
      <c r="O10" s="110" t="s">
        <v>3</v>
      </c>
      <c r="P10" s="111"/>
      <c r="Q10" s="112"/>
      <c r="R10" s="110" t="s">
        <v>11</v>
      </c>
      <c r="S10" s="111"/>
      <c r="T10" s="112"/>
      <c r="U10" s="110" t="s">
        <v>3</v>
      </c>
      <c r="V10" s="111"/>
      <c r="W10" s="112"/>
      <c r="X10" s="110" t="s">
        <v>3</v>
      </c>
      <c r="Y10" s="111"/>
      <c r="Z10" s="112"/>
      <c r="AA10" s="110"/>
      <c r="AB10" s="111"/>
      <c r="AC10" s="112"/>
      <c r="AD10" s="113">
        <f>COUNTIF(C10:AA10,"○")</f>
        <v>1</v>
      </c>
      <c r="AE10" s="113">
        <f>COUNTIF(C10:AA10,"●")</f>
        <v>5</v>
      </c>
      <c r="AF10" s="113">
        <f>COUNTIF(C10:AA10,"△")</f>
        <v>1</v>
      </c>
      <c r="AG10" s="94">
        <f>SUM(C11,F11,I11,L11,O11,R11,U11,X11,AA11)</f>
        <v>10</v>
      </c>
      <c r="AH10" s="94">
        <f>SUM(E11,H11,K11,N11,Q11,T11,W11,Z11,AC11)</f>
        <v>21</v>
      </c>
      <c r="AI10" s="94">
        <f>AG10-AH10</f>
        <v>-11</v>
      </c>
      <c r="AJ10" s="96">
        <f>AD10*3+AF10*1</f>
        <v>4</v>
      </c>
      <c r="AK10" s="98">
        <v>7</v>
      </c>
    </row>
    <row r="11" spans="1:37" ht="19.5" customHeight="1">
      <c r="A11" s="102"/>
      <c r="B11" s="103"/>
      <c r="C11" s="11">
        <v>0</v>
      </c>
      <c r="D11" s="12" t="s">
        <v>12</v>
      </c>
      <c r="E11" s="13">
        <v>3</v>
      </c>
      <c r="F11" s="107"/>
      <c r="G11" s="108"/>
      <c r="H11" s="109"/>
      <c r="I11" s="11">
        <v>1</v>
      </c>
      <c r="J11" s="12" t="s">
        <v>12</v>
      </c>
      <c r="K11" s="13">
        <v>1</v>
      </c>
      <c r="L11" s="11">
        <v>2</v>
      </c>
      <c r="M11" s="12" t="s">
        <v>12</v>
      </c>
      <c r="N11" s="13">
        <v>4</v>
      </c>
      <c r="O11" s="11">
        <v>0</v>
      </c>
      <c r="P11" s="12" t="s">
        <v>12</v>
      </c>
      <c r="Q11" s="13">
        <v>4</v>
      </c>
      <c r="R11" s="11">
        <v>3</v>
      </c>
      <c r="S11" s="12" t="s">
        <v>12</v>
      </c>
      <c r="T11" s="13">
        <v>1</v>
      </c>
      <c r="U11" s="11">
        <v>2</v>
      </c>
      <c r="V11" s="12" t="s">
        <v>12</v>
      </c>
      <c r="W11" s="13">
        <v>3</v>
      </c>
      <c r="X11" s="11">
        <v>2</v>
      </c>
      <c r="Y11" s="12" t="s">
        <v>12</v>
      </c>
      <c r="Z11" s="13">
        <v>5</v>
      </c>
      <c r="AA11" s="11"/>
      <c r="AB11" s="12" t="s">
        <v>12</v>
      </c>
      <c r="AC11" s="13"/>
      <c r="AD11" s="113"/>
      <c r="AE11" s="113"/>
      <c r="AF11" s="113"/>
      <c r="AG11" s="95"/>
      <c r="AH11" s="95"/>
      <c r="AI11" s="95"/>
      <c r="AJ11" s="97"/>
      <c r="AK11" s="99"/>
    </row>
    <row r="12" spans="1:37" ht="19.5" customHeight="1">
      <c r="A12" s="100" t="s">
        <v>46</v>
      </c>
      <c r="B12" s="101"/>
      <c r="C12" s="110" t="s">
        <v>5</v>
      </c>
      <c r="D12" s="111"/>
      <c r="E12" s="112"/>
      <c r="F12" s="110" t="s">
        <v>5</v>
      </c>
      <c r="G12" s="111"/>
      <c r="H12" s="112"/>
      <c r="I12" s="104"/>
      <c r="J12" s="105"/>
      <c r="K12" s="106"/>
      <c r="L12" s="110" t="s">
        <v>114</v>
      </c>
      <c r="M12" s="111"/>
      <c r="N12" s="112"/>
      <c r="O12" s="110" t="s">
        <v>11</v>
      </c>
      <c r="P12" s="111"/>
      <c r="Q12" s="112"/>
      <c r="R12" s="110" t="s">
        <v>11</v>
      </c>
      <c r="S12" s="111"/>
      <c r="T12" s="112"/>
      <c r="U12" s="110" t="s">
        <v>5</v>
      </c>
      <c r="V12" s="111"/>
      <c r="W12" s="112"/>
      <c r="X12" s="110" t="s">
        <v>5</v>
      </c>
      <c r="Y12" s="111"/>
      <c r="Z12" s="112"/>
      <c r="AA12" s="110"/>
      <c r="AB12" s="111"/>
      <c r="AC12" s="112"/>
      <c r="AD12" s="113">
        <f>COUNTIF(C12:AA12,"○")</f>
        <v>3</v>
      </c>
      <c r="AE12" s="113">
        <f>COUNTIF(C12:AA12,"●")</f>
        <v>0</v>
      </c>
      <c r="AF12" s="113">
        <f>COUNTIF(C12:AA12,"△")</f>
        <v>4</v>
      </c>
      <c r="AG12" s="94">
        <f>SUM(C13,F13,I13,L13,O13,R13,U13,X13,AA13)</f>
        <v>12</v>
      </c>
      <c r="AH12" s="94">
        <f>SUM(E13,H13,K13,N13,Q13,T13,W13,Z13,AC13)</f>
        <v>6</v>
      </c>
      <c r="AI12" s="94">
        <f>AG12-AH12</f>
        <v>6</v>
      </c>
      <c r="AJ12" s="96">
        <f>AD12*3+AF12*1</f>
        <v>13</v>
      </c>
      <c r="AK12" s="98">
        <v>3</v>
      </c>
    </row>
    <row r="13" spans="1:37" ht="19.5" customHeight="1">
      <c r="A13" s="102"/>
      <c r="B13" s="103"/>
      <c r="C13" s="11">
        <v>0</v>
      </c>
      <c r="D13" s="12" t="s">
        <v>12</v>
      </c>
      <c r="E13" s="13">
        <v>0</v>
      </c>
      <c r="F13" s="11">
        <v>1</v>
      </c>
      <c r="G13" s="12" t="s">
        <v>12</v>
      </c>
      <c r="H13" s="13">
        <v>1</v>
      </c>
      <c r="I13" s="107"/>
      <c r="J13" s="108"/>
      <c r="K13" s="109"/>
      <c r="L13" s="11">
        <v>3</v>
      </c>
      <c r="M13" s="12" t="s">
        <v>12</v>
      </c>
      <c r="N13" s="13">
        <v>1</v>
      </c>
      <c r="O13" s="11">
        <v>2</v>
      </c>
      <c r="P13" s="12" t="s">
        <v>12</v>
      </c>
      <c r="Q13" s="13">
        <v>0</v>
      </c>
      <c r="R13" s="11">
        <v>2</v>
      </c>
      <c r="S13" s="12" t="s">
        <v>12</v>
      </c>
      <c r="T13" s="13">
        <v>0</v>
      </c>
      <c r="U13" s="11">
        <v>2</v>
      </c>
      <c r="V13" s="12" t="s">
        <v>12</v>
      </c>
      <c r="W13" s="13">
        <v>2</v>
      </c>
      <c r="X13" s="11">
        <v>2</v>
      </c>
      <c r="Y13" s="12" t="s">
        <v>12</v>
      </c>
      <c r="Z13" s="13">
        <v>2</v>
      </c>
      <c r="AA13" s="11"/>
      <c r="AB13" s="12" t="s">
        <v>12</v>
      </c>
      <c r="AC13" s="13"/>
      <c r="AD13" s="113"/>
      <c r="AE13" s="113"/>
      <c r="AF13" s="113"/>
      <c r="AG13" s="95"/>
      <c r="AH13" s="95"/>
      <c r="AI13" s="95"/>
      <c r="AJ13" s="97"/>
      <c r="AK13" s="99"/>
    </row>
    <row r="14" spans="1:39" ht="19.5" customHeight="1">
      <c r="A14" s="100" t="s">
        <v>36</v>
      </c>
      <c r="B14" s="101"/>
      <c r="C14" s="166" t="s">
        <v>11</v>
      </c>
      <c r="D14" s="167"/>
      <c r="E14" s="168"/>
      <c r="F14" s="110" t="s">
        <v>11</v>
      </c>
      <c r="G14" s="111"/>
      <c r="H14" s="112"/>
      <c r="I14" s="110" t="s">
        <v>112</v>
      </c>
      <c r="J14" s="111"/>
      <c r="K14" s="112"/>
      <c r="L14" s="104"/>
      <c r="M14" s="105"/>
      <c r="N14" s="106"/>
      <c r="O14" s="110" t="s">
        <v>11</v>
      </c>
      <c r="P14" s="111"/>
      <c r="Q14" s="112"/>
      <c r="R14" s="110" t="s">
        <v>11</v>
      </c>
      <c r="S14" s="111"/>
      <c r="T14" s="112"/>
      <c r="U14" s="110" t="s">
        <v>11</v>
      </c>
      <c r="V14" s="111"/>
      <c r="W14" s="112"/>
      <c r="X14" s="110" t="s">
        <v>11</v>
      </c>
      <c r="Y14" s="111"/>
      <c r="Z14" s="112"/>
      <c r="AA14" s="110"/>
      <c r="AB14" s="111"/>
      <c r="AC14" s="112"/>
      <c r="AD14" s="113">
        <f>COUNTIF(C14:AA14,"○")</f>
        <v>6</v>
      </c>
      <c r="AE14" s="113">
        <f>COUNTIF(C14:AA14,"●")</f>
        <v>1</v>
      </c>
      <c r="AF14" s="113">
        <f>COUNTIF(C14:AA14,"△")</f>
        <v>0</v>
      </c>
      <c r="AG14" s="94">
        <f>SUM(C15,F15,I15,L15,O15,R15,U15,X15,AA15)</f>
        <v>26</v>
      </c>
      <c r="AH14" s="94">
        <f>SUM(E15,H15,K15,N15,Q15,T15,W15,Z15,AC15)</f>
        <v>5</v>
      </c>
      <c r="AI14" s="94">
        <f>AG14-AH14</f>
        <v>21</v>
      </c>
      <c r="AJ14" s="96">
        <f>AD14*3+AF14*1</f>
        <v>18</v>
      </c>
      <c r="AK14" s="98">
        <v>1</v>
      </c>
      <c r="AM14" s="34" t="s">
        <v>150</v>
      </c>
    </row>
    <row r="15" spans="1:37" ht="19.5" customHeight="1">
      <c r="A15" s="102"/>
      <c r="B15" s="103"/>
      <c r="C15" s="11">
        <v>7</v>
      </c>
      <c r="D15" s="12" t="s">
        <v>12</v>
      </c>
      <c r="E15" s="13">
        <v>0</v>
      </c>
      <c r="F15" s="11">
        <v>4</v>
      </c>
      <c r="G15" s="12" t="s">
        <v>12</v>
      </c>
      <c r="H15" s="13">
        <v>2</v>
      </c>
      <c r="I15" s="11">
        <v>1</v>
      </c>
      <c r="J15" s="12" t="s">
        <v>12</v>
      </c>
      <c r="K15" s="13">
        <v>3</v>
      </c>
      <c r="L15" s="107"/>
      <c r="M15" s="108"/>
      <c r="N15" s="109"/>
      <c r="O15" s="11">
        <v>2</v>
      </c>
      <c r="P15" s="12" t="s">
        <v>12</v>
      </c>
      <c r="Q15" s="13">
        <v>0</v>
      </c>
      <c r="R15" s="11">
        <v>6</v>
      </c>
      <c r="S15" s="12" t="s">
        <v>12</v>
      </c>
      <c r="T15" s="13">
        <v>0</v>
      </c>
      <c r="U15" s="11">
        <v>2</v>
      </c>
      <c r="V15" s="12" t="s">
        <v>12</v>
      </c>
      <c r="W15" s="13">
        <v>0</v>
      </c>
      <c r="X15" s="11">
        <v>4</v>
      </c>
      <c r="Y15" s="12" t="s">
        <v>12</v>
      </c>
      <c r="Z15" s="13">
        <v>0</v>
      </c>
      <c r="AA15" s="11"/>
      <c r="AB15" s="12" t="s">
        <v>12</v>
      </c>
      <c r="AC15" s="13"/>
      <c r="AD15" s="113"/>
      <c r="AE15" s="113"/>
      <c r="AF15" s="113"/>
      <c r="AG15" s="95"/>
      <c r="AH15" s="95"/>
      <c r="AI15" s="95"/>
      <c r="AJ15" s="97"/>
      <c r="AK15" s="99"/>
    </row>
    <row r="16" spans="1:37" ht="19.5" customHeight="1">
      <c r="A16" s="100" t="s">
        <v>17</v>
      </c>
      <c r="B16" s="101"/>
      <c r="C16" s="110" t="s">
        <v>3</v>
      </c>
      <c r="D16" s="111"/>
      <c r="E16" s="112"/>
      <c r="F16" s="110" t="s">
        <v>11</v>
      </c>
      <c r="G16" s="111"/>
      <c r="H16" s="112"/>
      <c r="I16" s="110" t="s">
        <v>3</v>
      </c>
      <c r="J16" s="111"/>
      <c r="K16" s="112"/>
      <c r="L16" s="110" t="s">
        <v>3</v>
      </c>
      <c r="M16" s="111"/>
      <c r="N16" s="112"/>
      <c r="O16" s="104"/>
      <c r="P16" s="105"/>
      <c r="Q16" s="106"/>
      <c r="R16" s="110" t="s">
        <v>112</v>
      </c>
      <c r="S16" s="111"/>
      <c r="T16" s="112"/>
      <c r="U16" s="110" t="s">
        <v>3</v>
      </c>
      <c r="V16" s="111"/>
      <c r="W16" s="112"/>
      <c r="X16" s="110" t="s">
        <v>11</v>
      </c>
      <c r="Y16" s="111"/>
      <c r="Z16" s="112"/>
      <c r="AA16" s="110"/>
      <c r="AB16" s="111"/>
      <c r="AC16" s="112"/>
      <c r="AD16" s="113">
        <f>COUNTIF(C16:AA16,"○")</f>
        <v>2</v>
      </c>
      <c r="AE16" s="113">
        <f>COUNTIF(C16:AA16,"●")</f>
        <v>5</v>
      </c>
      <c r="AF16" s="113">
        <f>COUNTIF(C16:AA16,"△")</f>
        <v>0</v>
      </c>
      <c r="AG16" s="94">
        <f>SUM(C17,F17,I17,L17,O17,R17,U17,X17,AA17)</f>
        <v>8</v>
      </c>
      <c r="AH16" s="94">
        <f>SUM(E17,H17,K17,N17,Q17,T17,W17,Z17,AC17)</f>
        <v>13</v>
      </c>
      <c r="AI16" s="94">
        <f>AG16-AH16</f>
        <v>-5</v>
      </c>
      <c r="AJ16" s="96">
        <f>AD16*3+AF16*1</f>
        <v>6</v>
      </c>
      <c r="AK16" s="98">
        <v>5</v>
      </c>
    </row>
    <row r="17" spans="1:37" ht="19.5" customHeight="1">
      <c r="A17" s="102"/>
      <c r="B17" s="103"/>
      <c r="C17" s="11">
        <v>0</v>
      </c>
      <c r="D17" s="12" t="s">
        <v>12</v>
      </c>
      <c r="E17" s="13">
        <v>1</v>
      </c>
      <c r="F17" s="11">
        <v>4</v>
      </c>
      <c r="G17" s="12" t="s">
        <v>12</v>
      </c>
      <c r="H17" s="13">
        <v>0</v>
      </c>
      <c r="I17" s="11">
        <v>0</v>
      </c>
      <c r="J17" s="12" t="s">
        <v>12</v>
      </c>
      <c r="K17" s="13">
        <v>2</v>
      </c>
      <c r="L17" s="11">
        <v>0</v>
      </c>
      <c r="M17" s="12" t="s">
        <v>12</v>
      </c>
      <c r="N17" s="13">
        <v>2</v>
      </c>
      <c r="O17" s="107"/>
      <c r="P17" s="108"/>
      <c r="Q17" s="109"/>
      <c r="R17" s="11">
        <v>0</v>
      </c>
      <c r="S17" s="12" t="s">
        <v>12</v>
      </c>
      <c r="T17" s="13">
        <v>5</v>
      </c>
      <c r="U17" s="11">
        <v>1</v>
      </c>
      <c r="V17" s="12" t="s">
        <v>12</v>
      </c>
      <c r="W17" s="13">
        <v>3</v>
      </c>
      <c r="X17" s="11">
        <v>3</v>
      </c>
      <c r="Y17" s="12" t="s">
        <v>12</v>
      </c>
      <c r="Z17" s="13">
        <v>0</v>
      </c>
      <c r="AA17" s="11"/>
      <c r="AB17" s="12" t="s">
        <v>12</v>
      </c>
      <c r="AC17" s="13"/>
      <c r="AD17" s="113"/>
      <c r="AE17" s="113"/>
      <c r="AF17" s="113"/>
      <c r="AG17" s="95"/>
      <c r="AH17" s="95"/>
      <c r="AI17" s="95"/>
      <c r="AJ17" s="97"/>
      <c r="AK17" s="99"/>
    </row>
    <row r="18" spans="1:37" ht="19.5" customHeight="1">
      <c r="A18" s="100" t="s">
        <v>32</v>
      </c>
      <c r="B18" s="101"/>
      <c r="C18" s="110" t="s">
        <v>11</v>
      </c>
      <c r="D18" s="111"/>
      <c r="E18" s="112"/>
      <c r="F18" s="110" t="s">
        <v>3</v>
      </c>
      <c r="G18" s="111"/>
      <c r="H18" s="112"/>
      <c r="I18" s="110" t="s">
        <v>3</v>
      </c>
      <c r="J18" s="111"/>
      <c r="K18" s="112"/>
      <c r="L18" s="110" t="s">
        <v>3</v>
      </c>
      <c r="M18" s="111"/>
      <c r="N18" s="112"/>
      <c r="O18" s="110" t="s">
        <v>114</v>
      </c>
      <c r="P18" s="111"/>
      <c r="Q18" s="112"/>
      <c r="R18" s="104"/>
      <c r="S18" s="105"/>
      <c r="T18" s="106"/>
      <c r="U18" s="110" t="s">
        <v>3</v>
      </c>
      <c r="V18" s="111"/>
      <c r="W18" s="112"/>
      <c r="X18" s="110" t="s">
        <v>3</v>
      </c>
      <c r="Y18" s="111"/>
      <c r="Z18" s="112"/>
      <c r="AA18" s="110"/>
      <c r="AB18" s="111"/>
      <c r="AC18" s="112"/>
      <c r="AD18" s="113">
        <f>COUNTIF(C18:AA18,"○")</f>
        <v>2</v>
      </c>
      <c r="AE18" s="113">
        <f>COUNTIF(C18:AA18,"●")</f>
        <v>5</v>
      </c>
      <c r="AF18" s="113">
        <f>COUNTIF(C18:AA18,"△")</f>
        <v>0</v>
      </c>
      <c r="AG18" s="94">
        <f>SUM(C19,F19,I19,L19,O19,R19,U19,X19,AA19)</f>
        <v>8</v>
      </c>
      <c r="AH18" s="94">
        <f>SUM(E19,H19,K19,N19,Q19,T19,W19,Z19,AC19)</f>
        <v>15</v>
      </c>
      <c r="AI18" s="94">
        <f>AG18-AH18</f>
        <v>-7</v>
      </c>
      <c r="AJ18" s="96">
        <f>AD18*3+AF18*1</f>
        <v>6</v>
      </c>
      <c r="AK18" s="98">
        <v>6</v>
      </c>
    </row>
    <row r="19" spans="1:37" ht="19.5" customHeight="1">
      <c r="A19" s="102"/>
      <c r="B19" s="103"/>
      <c r="C19" s="11">
        <v>2</v>
      </c>
      <c r="D19" s="12" t="s">
        <v>12</v>
      </c>
      <c r="E19" s="13">
        <v>1</v>
      </c>
      <c r="F19" s="11">
        <v>1</v>
      </c>
      <c r="G19" s="12" t="s">
        <v>12</v>
      </c>
      <c r="H19" s="13">
        <v>3</v>
      </c>
      <c r="I19" s="11">
        <v>0</v>
      </c>
      <c r="J19" s="12" t="s">
        <v>12</v>
      </c>
      <c r="K19" s="13">
        <v>2</v>
      </c>
      <c r="L19" s="11">
        <v>0</v>
      </c>
      <c r="M19" s="12" t="s">
        <v>12</v>
      </c>
      <c r="N19" s="13">
        <v>6</v>
      </c>
      <c r="O19" s="11">
        <v>5</v>
      </c>
      <c r="P19" s="12" t="s">
        <v>12</v>
      </c>
      <c r="Q19" s="13">
        <v>0</v>
      </c>
      <c r="R19" s="107"/>
      <c r="S19" s="108"/>
      <c r="T19" s="109"/>
      <c r="U19" s="11">
        <v>0</v>
      </c>
      <c r="V19" s="12" t="s">
        <v>12</v>
      </c>
      <c r="W19" s="13">
        <v>2</v>
      </c>
      <c r="X19" s="11">
        <v>0</v>
      </c>
      <c r="Y19" s="12" t="s">
        <v>12</v>
      </c>
      <c r="Z19" s="13">
        <v>1</v>
      </c>
      <c r="AA19" s="11"/>
      <c r="AB19" s="12" t="s">
        <v>12</v>
      </c>
      <c r="AC19" s="13"/>
      <c r="AD19" s="113"/>
      <c r="AE19" s="113"/>
      <c r="AF19" s="113"/>
      <c r="AG19" s="95"/>
      <c r="AH19" s="95"/>
      <c r="AI19" s="95"/>
      <c r="AJ19" s="97"/>
      <c r="AK19" s="99"/>
    </row>
    <row r="20" spans="1:37" ht="19.5" customHeight="1">
      <c r="A20" s="100" t="s">
        <v>88</v>
      </c>
      <c r="B20" s="101"/>
      <c r="C20" s="110" t="s">
        <v>11</v>
      </c>
      <c r="D20" s="111"/>
      <c r="E20" s="112"/>
      <c r="F20" s="110" t="s">
        <v>11</v>
      </c>
      <c r="G20" s="111"/>
      <c r="H20" s="112"/>
      <c r="I20" s="110" t="s">
        <v>5</v>
      </c>
      <c r="J20" s="111"/>
      <c r="K20" s="112"/>
      <c r="L20" s="110" t="s">
        <v>3</v>
      </c>
      <c r="M20" s="111"/>
      <c r="N20" s="112"/>
      <c r="O20" s="110" t="s">
        <v>11</v>
      </c>
      <c r="P20" s="111"/>
      <c r="Q20" s="112"/>
      <c r="R20" s="110" t="s">
        <v>11</v>
      </c>
      <c r="S20" s="111"/>
      <c r="T20" s="112"/>
      <c r="U20" s="104"/>
      <c r="V20" s="105"/>
      <c r="W20" s="106"/>
      <c r="X20" s="110" t="s">
        <v>112</v>
      </c>
      <c r="Y20" s="111"/>
      <c r="Z20" s="112"/>
      <c r="AA20" s="110"/>
      <c r="AB20" s="111"/>
      <c r="AC20" s="112"/>
      <c r="AD20" s="113">
        <f>COUNTIF(C20:AA20,"○")</f>
        <v>4</v>
      </c>
      <c r="AE20" s="113">
        <f>COUNTIF(C20:AA20,"●")</f>
        <v>2</v>
      </c>
      <c r="AF20" s="113">
        <f>COUNTIF(C20:AA20,"△")</f>
        <v>1</v>
      </c>
      <c r="AG20" s="94">
        <f>SUM(C21,F21,I21,L21,O21,R21,U21,X21,AA21)</f>
        <v>11</v>
      </c>
      <c r="AH20" s="94">
        <f>SUM(E21,H21,K21,N21,Q21,T21,W21,Z21,AC21)</f>
        <v>10</v>
      </c>
      <c r="AI20" s="94">
        <f>AG20-AH20</f>
        <v>1</v>
      </c>
      <c r="AJ20" s="96">
        <f>AD20*3+AF20*1</f>
        <v>13</v>
      </c>
      <c r="AK20" s="98">
        <v>4</v>
      </c>
    </row>
    <row r="21" spans="1:37" ht="19.5" customHeight="1">
      <c r="A21" s="102"/>
      <c r="B21" s="103"/>
      <c r="C21" s="11">
        <v>1</v>
      </c>
      <c r="D21" s="12" t="s">
        <v>12</v>
      </c>
      <c r="E21" s="13">
        <v>0</v>
      </c>
      <c r="F21" s="11">
        <v>3</v>
      </c>
      <c r="G21" s="12" t="s">
        <v>12</v>
      </c>
      <c r="H21" s="13">
        <v>2</v>
      </c>
      <c r="I21" s="11">
        <v>2</v>
      </c>
      <c r="J21" s="12" t="s">
        <v>12</v>
      </c>
      <c r="K21" s="13">
        <v>2</v>
      </c>
      <c r="L21" s="11">
        <v>0</v>
      </c>
      <c r="M21" s="12" t="s">
        <v>12</v>
      </c>
      <c r="N21" s="13">
        <v>2</v>
      </c>
      <c r="O21" s="11">
        <v>3</v>
      </c>
      <c r="P21" s="12" t="s">
        <v>12</v>
      </c>
      <c r="Q21" s="13">
        <v>1</v>
      </c>
      <c r="R21" s="11">
        <v>2</v>
      </c>
      <c r="S21" s="12" t="s">
        <v>12</v>
      </c>
      <c r="T21" s="13">
        <v>0</v>
      </c>
      <c r="U21" s="107"/>
      <c r="V21" s="108"/>
      <c r="W21" s="109"/>
      <c r="X21" s="11">
        <v>0</v>
      </c>
      <c r="Y21" s="12" t="s">
        <v>12</v>
      </c>
      <c r="Z21" s="13">
        <v>3</v>
      </c>
      <c r="AA21" s="11"/>
      <c r="AB21" s="12" t="s">
        <v>12</v>
      </c>
      <c r="AC21" s="13"/>
      <c r="AD21" s="113"/>
      <c r="AE21" s="113"/>
      <c r="AF21" s="113"/>
      <c r="AG21" s="95"/>
      <c r="AH21" s="95"/>
      <c r="AI21" s="95"/>
      <c r="AJ21" s="97"/>
      <c r="AK21" s="99"/>
    </row>
    <row r="22" spans="1:37" ht="19.5" customHeight="1">
      <c r="A22" s="100" t="s">
        <v>87</v>
      </c>
      <c r="B22" s="101"/>
      <c r="C22" s="110" t="s">
        <v>11</v>
      </c>
      <c r="D22" s="111"/>
      <c r="E22" s="112"/>
      <c r="F22" s="110" t="s">
        <v>11</v>
      </c>
      <c r="G22" s="111"/>
      <c r="H22" s="112"/>
      <c r="I22" s="110" t="s">
        <v>5</v>
      </c>
      <c r="J22" s="111"/>
      <c r="K22" s="112"/>
      <c r="L22" s="110" t="s">
        <v>3</v>
      </c>
      <c r="M22" s="111"/>
      <c r="N22" s="112"/>
      <c r="O22" s="110" t="s">
        <v>3</v>
      </c>
      <c r="P22" s="111"/>
      <c r="Q22" s="112"/>
      <c r="R22" s="110" t="s">
        <v>11</v>
      </c>
      <c r="S22" s="111"/>
      <c r="T22" s="112"/>
      <c r="U22" s="110" t="s">
        <v>114</v>
      </c>
      <c r="V22" s="111"/>
      <c r="W22" s="112"/>
      <c r="X22" s="104"/>
      <c r="Y22" s="105"/>
      <c r="Z22" s="106"/>
      <c r="AA22" s="110"/>
      <c r="AB22" s="111"/>
      <c r="AC22" s="112"/>
      <c r="AD22" s="113">
        <f>COUNTIF(C22:AA22,"○")</f>
        <v>4</v>
      </c>
      <c r="AE22" s="113">
        <f>COUNTIF(C22:AA22,"●")</f>
        <v>2</v>
      </c>
      <c r="AF22" s="113">
        <f>COUNTIF(C22:AA22,"△")</f>
        <v>1</v>
      </c>
      <c r="AG22" s="94">
        <f>SUM(C23,F23,I23,L23,O23,R23,U23,X23,AA23)</f>
        <v>17</v>
      </c>
      <c r="AH22" s="94">
        <f>SUM(E23,H23,K23,N23,Q23,T23,W23,Z23,AC23)</f>
        <v>11</v>
      </c>
      <c r="AI22" s="94">
        <f>AG22-AH22</f>
        <v>6</v>
      </c>
      <c r="AJ22" s="96">
        <f>AD22*3+AF22*1</f>
        <v>13</v>
      </c>
      <c r="AK22" s="98">
        <v>2</v>
      </c>
    </row>
    <row r="23" spans="1:37" ht="19.5" customHeight="1">
      <c r="A23" s="102"/>
      <c r="B23" s="103"/>
      <c r="C23" s="11">
        <v>6</v>
      </c>
      <c r="D23" s="12" t="s">
        <v>12</v>
      </c>
      <c r="E23" s="13">
        <v>0</v>
      </c>
      <c r="F23" s="11">
        <v>5</v>
      </c>
      <c r="G23" s="12" t="s">
        <v>12</v>
      </c>
      <c r="H23" s="13">
        <v>2</v>
      </c>
      <c r="I23" s="11">
        <v>2</v>
      </c>
      <c r="J23" s="12" t="s">
        <v>12</v>
      </c>
      <c r="K23" s="13">
        <v>2</v>
      </c>
      <c r="L23" s="11">
        <v>0</v>
      </c>
      <c r="M23" s="12" t="s">
        <v>12</v>
      </c>
      <c r="N23" s="13">
        <v>4</v>
      </c>
      <c r="O23" s="11">
        <v>0</v>
      </c>
      <c r="P23" s="12" t="s">
        <v>12</v>
      </c>
      <c r="Q23" s="13">
        <v>3</v>
      </c>
      <c r="R23" s="11">
        <v>1</v>
      </c>
      <c r="S23" s="12" t="s">
        <v>12</v>
      </c>
      <c r="T23" s="13">
        <v>0</v>
      </c>
      <c r="U23" s="11">
        <v>3</v>
      </c>
      <c r="V23" s="12" t="s">
        <v>12</v>
      </c>
      <c r="W23" s="13">
        <v>0</v>
      </c>
      <c r="X23" s="107"/>
      <c r="Y23" s="108"/>
      <c r="Z23" s="109"/>
      <c r="AA23" s="11"/>
      <c r="AB23" s="12" t="s">
        <v>12</v>
      </c>
      <c r="AC23" s="13"/>
      <c r="AD23" s="113"/>
      <c r="AE23" s="113"/>
      <c r="AF23" s="113"/>
      <c r="AG23" s="95"/>
      <c r="AH23" s="95"/>
      <c r="AI23" s="95"/>
      <c r="AJ23" s="97"/>
      <c r="AK23" s="99"/>
    </row>
    <row r="24" spans="1:37" ht="19.5" customHeight="1" hidden="1">
      <c r="A24" s="100"/>
      <c r="B24" s="101"/>
      <c r="C24" s="110"/>
      <c r="D24" s="111"/>
      <c r="E24" s="112"/>
      <c r="F24" s="110"/>
      <c r="G24" s="111"/>
      <c r="H24" s="112"/>
      <c r="I24" s="110"/>
      <c r="J24" s="111"/>
      <c r="K24" s="112"/>
      <c r="L24" s="110"/>
      <c r="M24" s="111"/>
      <c r="N24" s="112"/>
      <c r="O24" s="110"/>
      <c r="P24" s="111"/>
      <c r="Q24" s="112"/>
      <c r="R24" s="110"/>
      <c r="S24" s="111"/>
      <c r="T24" s="112"/>
      <c r="U24" s="110"/>
      <c r="V24" s="111"/>
      <c r="W24" s="112"/>
      <c r="X24" s="114"/>
      <c r="Y24" s="115"/>
      <c r="Z24" s="116"/>
      <c r="AA24" s="104"/>
      <c r="AB24" s="105"/>
      <c r="AC24" s="106"/>
      <c r="AD24" s="113">
        <f>COUNTIF(C24:AA24,"○")</f>
        <v>0</v>
      </c>
      <c r="AE24" s="113">
        <f>COUNTIF(C24:AA24,"●")</f>
        <v>0</v>
      </c>
      <c r="AF24" s="113">
        <f>COUNTIF(C24:AA24,"△")</f>
        <v>0</v>
      </c>
      <c r="AG24" s="94">
        <f>SUM(C25,F25,I25,L25,O25,R25,U25,X25,AA25)</f>
        <v>0</v>
      </c>
      <c r="AH24" s="94">
        <f>SUM(E25,H25,K25,N25,Q25,T25,W25,Z25,AC25)</f>
        <v>0</v>
      </c>
      <c r="AI24" s="94">
        <f>AG24-AH24</f>
        <v>0</v>
      </c>
      <c r="AJ24" s="96">
        <f>AD24*3+AF24*1</f>
        <v>0</v>
      </c>
      <c r="AK24" s="98"/>
    </row>
    <row r="25" spans="1:37" ht="19.5" customHeight="1" hidden="1">
      <c r="A25" s="102"/>
      <c r="B25" s="103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07"/>
      <c r="AB25" s="108"/>
      <c r="AC25" s="109"/>
      <c r="AD25" s="113"/>
      <c r="AE25" s="113"/>
      <c r="AF25" s="113"/>
      <c r="AG25" s="95"/>
      <c r="AH25" s="95"/>
      <c r="AI25" s="95"/>
      <c r="AJ25" s="97"/>
      <c r="AK25" s="99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6:B7"/>
    <mergeCell ref="I6:K7"/>
    <mergeCell ref="O6:Q7"/>
    <mergeCell ref="L6:N7"/>
    <mergeCell ref="F6:H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AH6:AH7"/>
    <mergeCell ref="AG6:AG7"/>
    <mergeCell ref="AF6:AF7"/>
    <mergeCell ref="C6:E7"/>
    <mergeCell ref="X6:Z7"/>
    <mergeCell ref="AA6:AC7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G16:AG17"/>
    <mergeCell ref="R16:T16"/>
    <mergeCell ref="U16:W16"/>
    <mergeCell ref="X16:Z16"/>
    <mergeCell ref="AA16:AC16"/>
    <mergeCell ref="AD16:AD17"/>
    <mergeCell ref="AE16:AE17"/>
    <mergeCell ref="O18:Q18"/>
    <mergeCell ref="AF16:AF17"/>
    <mergeCell ref="I16:K16"/>
    <mergeCell ref="L16:N16"/>
    <mergeCell ref="AF18:AF19"/>
    <mergeCell ref="L20:N20"/>
    <mergeCell ref="O20:Q20"/>
    <mergeCell ref="O16:Q17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I14:K14"/>
    <mergeCell ref="A20:B21"/>
    <mergeCell ref="C10:E10"/>
    <mergeCell ref="F10:H11"/>
    <mergeCell ref="A24:B25"/>
    <mergeCell ref="A22:B23"/>
    <mergeCell ref="C12:E12"/>
    <mergeCell ref="F12:H12"/>
    <mergeCell ref="I12:K13"/>
    <mergeCell ref="C14:E14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AG18:AG19"/>
    <mergeCell ref="R18:T19"/>
    <mergeCell ref="U18:W18"/>
    <mergeCell ref="X18:Z18"/>
    <mergeCell ref="AA18:AC18"/>
    <mergeCell ref="AD18:AD19"/>
    <mergeCell ref="AE18:AE19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X24:Z24"/>
    <mergeCell ref="AA24:AC25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89" t="s">
        <v>123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</row>
    <row r="2" spans="1:37" ht="19.5" customHeight="1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45"/>
      <c r="G4" s="21"/>
      <c r="H4" s="21"/>
      <c r="I4" s="147"/>
      <c r="J4" s="22"/>
      <c r="K4" s="22"/>
      <c r="L4" s="149"/>
      <c r="M4" s="23"/>
      <c r="N4" s="23"/>
      <c r="O4" s="151"/>
      <c r="P4" s="24"/>
      <c r="Q4" s="24"/>
      <c r="R4" s="147"/>
      <c r="S4" s="22"/>
      <c r="T4" s="22"/>
      <c r="U4" s="149"/>
      <c r="V4" s="23"/>
      <c r="W4" s="23"/>
      <c r="X4" s="149"/>
      <c r="Y4" s="23"/>
      <c r="Z4" s="23"/>
      <c r="AA4" s="147"/>
      <c r="AB4" s="22"/>
      <c r="AC4" s="22"/>
      <c r="AH4" s="19" t="s">
        <v>2</v>
      </c>
      <c r="AI4" s="19" t="s">
        <v>111</v>
      </c>
      <c r="AJ4" s="20" t="s">
        <v>1</v>
      </c>
      <c r="AK4" s="19">
        <v>0</v>
      </c>
    </row>
    <row r="5" spans="6:37" ht="19.5" customHeight="1">
      <c r="F5" s="146"/>
      <c r="G5" s="25"/>
      <c r="H5" s="25"/>
      <c r="I5" s="148"/>
      <c r="J5" s="26"/>
      <c r="K5" s="26"/>
      <c r="L5" s="150"/>
      <c r="M5" s="27"/>
      <c r="N5" s="27"/>
      <c r="O5" s="152"/>
      <c r="P5" s="28"/>
      <c r="Q5" s="28"/>
      <c r="R5" s="148"/>
      <c r="S5" s="26"/>
      <c r="T5" s="26"/>
      <c r="U5" s="150"/>
      <c r="V5" s="27"/>
      <c r="W5" s="27"/>
      <c r="X5" s="150"/>
      <c r="Y5" s="27"/>
      <c r="Z5" s="27"/>
      <c r="AA5" s="148"/>
      <c r="AB5" s="26"/>
      <c r="AC5" s="22"/>
      <c r="AH5" s="19" t="s">
        <v>4</v>
      </c>
      <c r="AI5" s="19" t="s">
        <v>145</v>
      </c>
      <c r="AJ5" s="20" t="s">
        <v>1</v>
      </c>
      <c r="AK5" s="19">
        <v>1</v>
      </c>
    </row>
    <row r="6" spans="1:37" ht="19.5" customHeight="1">
      <c r="A6" s="41" t="s">
        <v>6</v>
      </c>
      <c r="B6" s="69"/>
      <c r="C6" s="63" t="s">
        <v>51</v>
      </c>
      <c r="D6" s="64"/>
      <c r="E6" s="65"/>
      <c r="F6" s="191" t="s">
        <v>37</v>
      </c>
      <c r="G6" s="192"/>
      <c r="H6" s="193"/>
      <c r="I6" s="165" t="s">
        <v>90</v>
      </c>
      <c r="J6" s="64"/>
      <c r="K6" s="65"/>
      <c r="L6" s="137" t="s">
        <v>68</v>
      </c>
      <c r="M6" s="138"/>
      <c r="N6" s="139"/>
      <c r="O6" s="63" t="s">
        <v>26</v>
      </c>
      <c r="P6" s="72"/>
      <c r="Q6" s="73"/>
      <c r="R6" s="159" t="s">
        <v>91</v>
      </c>
      <c r="S6" s="176"/>
      <c r="T6" s="177"/>
      <c r="U6" s="57" t="s">
        <v>65</v>
      </c>
      <c r="V6" s="197"/>
      <c r="W6" s="198"/>
      <c r="X6" s="165" t="s">
        <v>92</v>
      </c>
      <c r="Y6" s="127"/>
      <c r="Z6" s="128"/>
      <c r="AA6" s="202"/>
      <c r="AB6" s="203"/>
      <c r="AC6" s="204"/>
      <c r="AD6" s="55" t="s">
        <v>0</v>
      </c>
      <c r="AE6" s="55" t="s">
        <v>2</v>
      </c>
      <c r="AF6" s="55" t="s">
        <v>4</v>
      </c>
      <c r="AG6" s="55" t="s">
        <v>7</v>
      </c>
      <c r="AH6" s="55" t="s">
        <v>8</v>
      </c>
      <c r="AI6" s="39" t="s">
        <v>9</v>
      </c>
      <c r="AJ6" s="41" t="s">
        <v>1</v>
      </c>
      <c r="AK6" s="53" t="s">
        <v>10</v>
      </c>
    </row>
    <row r="7" spans="1:37" ht="19.5" customHeight="1">
      <c r="A7" s="42"/>
      <c r="B7" s="70"/>
      <c r="C7" s="66"/>
      <c r="D7" s="67"/>
      <c r="E7" s="68"/>
      <c r="F7" s="194"/>
      <c r="G7" s="195"/>
      <c r="H7" s="196"/>
      <c r="I7" s="66"/>
      <c r="J7" s="67"/>
      <c r="K7" s="68"/>
      <c r="L7" s="140"/>
      <c r="M7" s="141"/>
      <c r="N7" s="142"/>
      <c r="O7" s="74"/>
      <c r="P7" s="75"/>
      <c r="Q7" s="76"/>
      <c r="R7" s="178"/>
      <c r="S7" s="179"/>
      <c r="T7" s="180"/>
      <c r="U7" s="199"/>
      <c r="V7" s="200"/>
      <c r="W7" s="201"/>
      <c r="X7" s="129"/>
      <c r="Y7" s="130"/>
      <c r="Z7" s="131"/>
      <c r="AA7" s="205"/>
      <c r="AB7" s="206"/>
      <c r="AC7" s="207"/>
      <c r="AD7" s="56"/>
      <c r="AE7" s="56"/>
      <c r="AF7" s="56"/>
      <c r="AG7" s="56"/>
      <c r="AH7" s="56"/>
      <c r="AI7" s="40"/>
      <c r="AJ7" s="42"/>
      <c r="AK7" s="54"/>
    </row>
    <row r="8" spans="1:37" ht="19.5" customHeight="1">
      <c r="A8" s="100" t="s">
        <v>52</v>
      </c>
      <c r="B8" s="101"/>
      <c r="C8" s="104"/>
      <c r="D8" s="105"/>
      <c r="E8" s="106"/>
      <c r="F8" s="110" t="s">
        <v>110</v>
      </c>
      <c r="G8" s="111"/>
      <c r="H8" s="112"/>
      <c r="I8" s="110" t="s">
        <v>11</v>
      </c>
      <c r="J8" s="111"/>
      <c r="K8" s="112"/>
      <c r="L8" s="110" t="s">
        <v>3</v>
      </c>
      <c r="M8" s="111"/>
      <c r="N8" s="112"/>
      <c r="O8" s="110" t="s">
        <v>11</v>
      </c>
      <c r="P8" s="111"/>
      <c r="Q8" s="112"/>
      <c r="R8" s="110" t="s">
        <v>11</v>
      </c>
      <c r="S8" s="111"/>
      <c r="T8" s="112"/>
      <c r="U8" s="110" t="s">
        <v>11</v>
      </c>
      <c r="V8" s="111"/>
      <c r="W8" s="112"/>
      <c r="X8" s="110" t="s">
        <v>146</v>
      </c>
      <c r="Y8" s="111"/>
      <c r="Z8" s="112"/>
      <c r="AA8" s="110"/>
      <c r="AB8" s="111"/>
      <c r="AC8" s="112"/>
      <c r="AD8" s="113">
        <f>COUNTIF(C8:AA8,"○")</f>
        <v>5</v>
      </c>
      <c r="AE8" s="113">
        <f>COUNTIF(C8:AA8,"●")</f>
        <v>1</v>
      </c>
      <c r="AF8" s="113">
        <f>COUNTIF(C8:AA8,"△")</f>
        <v>1</v>
      </c>
      <c r="AG8" s="94">
        <f>SUM(C9,F9,I9,L9,O9,R9,U9,X9,AA9)</f>
        <v>23</v>
      </c>
      <c r="AH8" s="94">
        <f>SUM(E9,H9,K9,N9,Q9,T9,W9,Z9,AC9)</f>
        <v>6</v>
      </c>
      <c r="AI8" s="94">
        <f>AG8-AH8</f>
        <v>17</v>
      </c>
      <c r="AJ8" s="96">
        <f>AD8*3+AF8*1</f>
        <v>16</v>
      </c>
      <c r="AK8" s="98">
        <v>2</v>
      </c>
    </row>
    <row r="9" spans="1:37" ht="19.5" customHeight="1">
      <c r="A9" s="102"/>
      <c r="B9" s="103"/>
      <c r="C9" s="107"/>
      <c r="D9" s="108"/>
      <c r="E9" s="109"/>
      <c r="F9" s="11">
        <v>4</v>
      </c>
      <c r="G9" s="12" t="s">
        <v>12</v>
      </c>
      <c r="H9" s="13">
        <v>1</v>
      </c>
      <c r="I9" s="11">
        <v>1</v>
      </c>
      <c r="J9" s="12" t="s">
        <v>12</v>
      </c>
      <c r="K9" s="13">
        <v>0</v>
      </c>
      <c r="L9" s="11">
        <v>1</v>
      </c>
      <c r="M9" s="12" t="s">
        <v>12</v>
      </c>
      <c r="N9" s="13">
        <v>2</v>
      </c>
      <c r="O9" s="11">
        <v>3</v>
      </c>
      <c r="P9" s="12" t="s">
        <v>12</v>
      </c>
      <c r="Q9" s="13">
        <v>1</v>
      </c>
      <c r="R9" s="11">
        <v>6</v>
      </c>
      <c r="S9" s="12" t="s">
        <v>12</v>
      </c>
      <c r="T9" s="13">
        <v>2</v>
      </c>
      <c r="U9" s="11">
        <v>8</v>
      </c>
      <c r="V9" s="12" t="s">
        <v>12</v>
      </c>
      <c r="W9" s="13">
        <v>0</v>
      </c>
      <c r="X9" s="11">
        <v>0</v>
      </c>
      <c r="Y9" s="12" t="s">
        <v>12</v>
      </c>
      <c r="Z9" s="13">
        <v>0</v>
      </c>
      <c r="AA9" s="11"/>
      <c r="AB9" s="12" t="s">
        <v>12</v>
      </c>
      <c r="AC9" s="13"/>
      <c r="AD9" s="113"/>
      <c r="AE9" s="113"/>
      <c r="AF9" s="113"/>
      <c r="AG9" s="95"/>
      <c r="AH9" s="95"/>
      <c r="AI9" s="95"/>
      <c r="AJ9" s="97"/>
      <c r="AK9" s="99"/>
    </row>
    <row r="10" spans="1:37" ht="19.5" customHeight="1">
      <c r="A10" s="100" t="s">
        <v>53</v>
      </c>
      <c r="B10" s="101"/>
      <c r="C10" s="110" t="s">
        <v>112</v>
      </c>
      <c r="D10" s="111"/>
      <c r="E10" s="112"/>
      <c r="F10" s="104"/>
      <c r="G10" s="105"/>
      <c r="H10" s="106"/>
      <c r="I10" s="110" t="s">
        <v>149</v>
      </c>
      <c r="J10" s="111"/>
      <c r="K10" s="112"/>
      <c r="L10" s="110" t="s">
        <v>11</v>
      </c>
      <c r="M10" s="111"/>
      <c r="N10" s="112"/>
      <c r="O10" s="110" t="s">
        <v>3</v>
      </c>
      <c r="P10" s="111"/>
      <c r="Q10" s="112"/>
      <c r="R10" s="110" t="s">
        <v>3</v>
      </c>
      <c r="S10" s="111"/>
      <c r="T10" s="112"/>
      <c r="U10" s="110" t="s">
        <v>11</v>
      </c>
      <c r="V10" s="111"/>
      <c r="W10" s="112"/>
      <c r="X10" s="110" t="s">
        <v>3</v>
      </c>
      <c r="Y10" s="111"/>
      <c r="Z10" s="112"/>
      <c r="AA10" s="110"/>
      <c r="AB10" s="111"/>
      <c r="AC10" s="112"/>
      <c r="AD10" s="113">
        <f>COUNTIF(C10:AA10,"○")</f>
        <v>2</v>
      </c>
      <c r="AE10" s="113">
        <f>COUNTIF(C10:AA10,"●")</f>
        <v>5</v>
      </c>
      <c r="AF10" s="113">
        <f>COUNTIF(C10:AA10,"△")</f>
        <v>0</v>
      </c>
      <c r="AG10" s="94">
        <f>SUM(C11,F11,I11,L11,O11,R11,U11,X11,AA11)</f>
        <v>11</v>
      </c>
      <c r="AH10" s="94">
        <f>SUM(E11,H11,K11,N11,Q11,T11,W11,Z11,AC11)</f>
        <v>14</v>
      </c>
      <c r="AI10" s="94">
        <f>AG10-AH10</f>
        <v>-3</v>
      </c>
      <c r="AJ10" s="96">
        <f>AD10*3+AF10*1</f>
        <v>6</v>
      </c>
      <c r="AK10" s="98">
        <v>7</v>
      </c>
    </row>
    <row r="11" spans="1:37" ht="19.5" customHeight="1">
      <c r="A11" s="102"/>
      <c r="B11" s="103"/>
      <c r="C11" s="11">
        <v>1</v>
      </c>
      <c r="D11" s="12" t="s">
        <v>12</v>
      </c>
      <c r="E11" s="13">
        <v>4</v>
      </c>
      <c r="F11" s="107"/>
      <c r="G11" s="108"/>
      <c r="H11" s="109"/>
      <c r="I11" s="11">
        <v>2</v>
      </c>
      <c r="J11" s="12" t="s">
        <v>148</v>
      </c>
      <c r="K11" s="13">
        <v>4</v>
      </c>
      <c r="L11" s="11">
        <v>1</v>
      </c>
      <c r="M11" s="12" t="s">
        <v>12</v>
      </c>
      <c r="N11" s="13">
        <v>0</v>
      </c>
      <c r="O11" s="11">
        <v>2</v>
      </c>
      <c r="P11" s="12" t="s">
        <v>12</v>
      </c>
      <c r="Q11" s="13">
        <v>3</v>
      </c>
      <c r="R11" s="11">
        <v>0</v>
      </c>
      <c r="S11" s="12" t="s">
        <v>12</v>
      </c>
      <c r="T11" s="13">
        <v>1</v>
      </c>
      <c r="U11" s="11">
        <v>4</v>
      </c>
      <c r="V11" s="12" t="s">
        <v>12</v>
      </c>
      <c r="W11" s="13">
        <v>0</v>
      </c>
      <c r="X11" s="11">
        <v>1</v>
      </c>
      <c r="Y11" s="12" t="s">
        <v>12</v>
      </c>
      <c r="Z11" s="13">
        <v>2</v>
      </c>
      <c r="AA11" s="11"/>
      <c r="AB11" s="12" t="s">
        <v>12</v>
      </c>
      <c r="AC11" s="13"/>
      <c r="AD11" s="113"/>
      <c r="AE11" s="113"/>
      <c r="AF11" s="113"/>
      <c r="AG11" s="95"/>
      <c r="AH11" s="95"/>
      <c r="AI11" s="95"/>
      <c r="AJ11" s="97"/>
      <c r="AK11" s="99"/>
    </row>
    <row r="12" spans="1:39" ht="19.5" customHeight="1">
      <c r="A12" s="100" t="s">
        <v>89</v>
      </c>
      <c r="B12" s="101"/>
      <c r="C12" s="110" t="s">
        <v>3</v>
      </c>
      <c r="D12" s="111"/>
      <c r="E12" s="112"/>
      <c r="F12" s="110" t="s">
        <v>147</v>
      </c>
      <c r="G12" s="111"/>
      <c r="H12" s="112"/>
      <c r="I12" s="104"/>
      <c r="J12" s="105"/>
      <c r="K12" s="106"/>
      <c r="L12" s="110" t="s">
        <v>110</v>
      </c>
      <c r="M12" s="111"/>
      <c r="N12" s="112"/>
      <c r="O12" s="110" t="s">
        <v>11</v>
      </c>
      <c r="P12" s="111"/>
      <c r="Q12" s="112"/>
      <c r="R12" s="110" t="s">
        <v>11</v>
      </c>
      <c r="S12" s="111"/>
      <c r="T12" s="112"/>
      <c r="U12" s="166" t="s">
        <v>11</v>
      </c>
      <c r="V12" s="167"/>
      <c r="W12" s="168"/>
      <c r="X12" s="110" t="s">
        <v>11</v>
      </c>
      <c r="Y12" s="111"/>
      <c r="Z12" s="112"/>
      <c r="AA12" s="110"/>
      <c r="AB12" s="111"/>
      <c r="AC12" s="112"/>
      <c r="AD12" s="113">
        <f>COUNTIF(C12:AA12,"○")</f>
        <v>6</v>
      </c>
      <c r="AE12" s="113">
        <f>COUNTIF(C12:AA12,"●")</f>
        <v>1</v>
      </c>
      <c r="AF12" s="113">
        <f>COUNTIF(C12:AA12,"△")</f>
        <v>0</v>
      </c>
      <c r="AG12" s="94">
        <f>SUM(C13,F13,I13,L13,O13,R13,U13,X13,AA13)</f>
        <v>21</v>
      </c>
      <c r="AH12" s="94">
        <f>SUM(E13,H13,K13,N13,Q13,T13,W13,Z13,AC13)</f>
        <v>7</v>
      </c>
      <c r="AI12" s="94">
        <f>AG12-AH12</f>
        <v>14</v>
      </c>
      <c r="AJ12" s="96">
        <f>AD12*3+AF12*1</f>
        <v>18</v>
      </c>
      <c r="AK12" s="98">
        <v>1</v>
      </c>
      <c r="AM12" s="34" t="s">
        <v>153</v>
      </c>
    </row>
    <row r="13" spans="1:37" ht="19.5" customHeight="1">
      <c r="A13" s="102"/>
      <c r="B13" s="103"/>
      <c r="C13" s="11">
        <v>0</v>
      </c>
      <c r="D13" s="12" t="s">
        <v>12</v>
      </c>
      <c r="E13" s="13">
        <v>1</v>
      </c>
      <c r="F13" s="11">
        <v>4</v>
      </c>
      <c r="G13" s="12" t="s">
        <v>148</v>
      </c>
      <c r="H13" s="13">
        <v>2</v>
      </c>
      <c r="I13" s="107"/>
      <c r="J13" s="108"/>
      <c r="K13" s="109"/>
      <c r="L13" s="11">
        <v>3</v>
      </c>
      <c r="M13" s="12" t="s">
        <v>12</v>
      </c>
      <c r="N13" s="13">
        <v>0</v>
      </c>
      <c r="O13" s="11">
        <v>3</v>
      </c>
      <c r="P13" s="12" t="s">
        <v>12</v>
      </c>
      <c r="Q13" s="13">
        <v>2</v>
      </c>
      <c r="R13" s="11">
        <v>1</v>
      </c>
      <c r="S13" s="12" t="s">
        <v>12</v>
      </c>
      <c r="T13" s="13">
        <v>0</v>
      </c>
      <c r="U13" s="11">
        <v>7</v>
      </c>
      <c r="V13" s="12" t="s">
        <v>12</v>
      </c>
      <c r="W13" s="13">
        <v>0</v>
      </c>
      <c r="X13" s="11">
        <v>3</v>
      </c>
      <c r="Y13" s="12" t="s">
        <v>12</v>
      </c>
      <c r="Z13" s="13">
        <v>2</v>
      </c>
      <c r="AA13" s="11"/>
      <c r="AB13" s="12" t="s">
        <v>12</v>
      </c>
      <c r="AC13" s="13"/>
      <c r="AD13" s="113"/>
      <c r="AE13" s="113"/>
      <c r="AF13" s="113"/>
      <c r="AG13" s="95"/>
      <c r="AH13" s="95"/>
      <c r="AI13" s="95"/>
      <c r="AJ13" s="97"/>
      <c r="AK13" s="99"/>
    </row>
    <row r="14" spans="1:37" ht="19.5" customHeight="1">
      <c r="A14" s="100" t="s">
        <v>18</v>
      </c>
      <c r="B14" s="101"/>
      <c r="C14" s="110" t="s">
        <v>11</v>
      </c>
      <c r="D14" s="111"/>
      <c r="E14" s="112"/>
      <c r="F14" s="110" t="s">
        <v>3</v>
      </c>
      <c r="G14" s="111"/>
      <c r="H14" s="112"/>
      <c r="I14" s="110" t="s">
        <v>112</v>
      </c>
      <c r="J14" s="111"/>
      <c r="K14" s="112"/>
      <c r="L14" s="104"/>
      <c r="M14" s="105"/>
      <c r="N14" s="106"/>
      <c r="O14" s="110" t="s">
        <v>3</v>
      </c>
      <c r="P14" s="111"/>
      <c r="Q14" s="112"/>
      <c r="R14" s="110" t="s">
        <v>146</v>
      </c>
      <c r="S14" s="111"/>
      <c r="T14" s="112"/>
      <c r="U14" s="110" t="s">
        <v>3</v>
      </c>
      <c r="V14" s="111"/>
      <c r="W14" s="112"/>
      <c r="X14" s="110" t="s">
        <v>11</v>
      </c>
      <c r="Y14" s="111"/>
      <c r="Z14" s="112"/>
      <c r="AA14" s="110"/>
      <c r="AB14" s="111"/>
      <c r="AC14" s="112"/>
      <c r="AD14" s="113">
        <f>COUNTIF(C14:AA14,"○")</f>
        <v>2</v>
      </c>
      <c r="AE14" s="113">
        <f>COUNTIF(C14:AA14,"●")</f>
        <v>4</v>
      </c>
      <c r="AF14" s="113">
        <f>COUNTIF(C14:AA14,"△")</f>
        <v>1</v>
      </c>
      <c r="AG14" s="94">
        <f>SUM(C15,F15,I15,L15,O15,R15,U15,X15,AA15)</f>
        <v>10</v>
      </c>
      <c r="AH14" s="94">
        <f>SUM(E15,H15,K15,N15,Q15,T15,W15,Z15,AC15)</f>
        <v>21</v>
      </c>
      <c r="AI14" s="94">
        <f>AG14-AH14</f>
        <v>-11</v>
      </c>
      <c r="AJ14" s="96">
        <f>AD14*3+AF14*1</f>
        <v>7</v>
      </c>
      <c r="AK14" s="98">
        <v>6</v>
      </c>
    </row>
    <row r="15" spans="1:37" ht="19.5" customHeight="1">
      <c r="A15" s="102"/>
      <c r="B15" s="103"/>
      <c r="C15" s="11">
        <v>2</v>
      </c>
      <c r="D15" s="12" t="s">
        <v>12</v>
      </c>
      <c r="E15" s="13">
        <v>1</v>
      </c>
      <c r="F15" s="11">
        <v>0</v>
      </c>
      <c r="G15" s="12" t="s">
        <v>12</v>
      </c>
      <c r="H15" s="13">
        <v>1</v>
      </c>
      <c r="I15" s="11">
        <v>0</v>
      </c>
      <c r="J15" s="12" t="s">
        <v>12</v>
      </c>
      <c r="K15" s="13">
        <v>3</v>
      </c>
      <c r="L15" s="107"/>
      <c r="M15" s="108"/>
      <c r="N15" s="109"/>
      <c r="O15" s="11">
        <v>0</v>
      </c>
      <c r="P15" s="12" t="s">
        <v>12</v>
      </c>
      <c r="Q15" s="13">
        <v>3</v>
      </c>
      <c r="R15" s="11">
        <v>1</v>
      </c>
      <c r="S15" s="12" t="s">
        <v>12</v>
      </c>
      <c r="T15" s="13">
        <v>1</v>
      </c>
      <c r="U15" s="11">
        <v>0</v>
      </c>
      <c r="V15" s="12" t="s">
        <v>12</v>
      </c>
      <c r="W15" s="13">
        <v>11</v>
      </c>
      <c r="X15" s="11">
        <v>7</v>
      </c>
      <c r="Y15" s="12" t="s">
        <v>12</v>
      </c>
      <c r="Z15" s="13">
        <v>1</v>
      </c>
      <c r="AA15" s="11"/>
      <c r="AB15" s="12" t="s">
        <v>12</v>
      </c>
      <c r="AC15" s="13"/>
      <c r="AD15" s="113"/>
      <c r="AE15" s="113"/>
      <c r="AF15" s="113"/>
      <c r="AG15" s="95"/>
      <c r="AH15" s="95"/>
      <c r="AI15" s="95"/>
      <c r="AJ15" s="97"/>
      <c r="AK15" s="99"/>
    </row>
    <row r="16" spans="1:37" ht="19.5" customHeight="1">
      <c r="A16" s="100" t="s">
        <v>26</v>
      </c>
      <c r="B16" s="101"/>
      <c r="C16" s="110" t="s">
        <v>3</v>
      </c>
      <c r="D16" s="111"/>
      <c r="E16" s="112"/>
      <c r="F16" s="110" t="s">
        <v>11</v>
      </c>
      <c r="G16" s="111"/>
      <c r="H16" s="112"/>
      <c r="I16" s="110" t="s">
        <v>3</v>
      </c>
      <c r="J16" s="111"/>
      <c r="K16" s="112"/>
      <c r="L16" s="110" t="s">
        <v>11</v>
      </c>
      <c r="M16" s="111"/>
      <c r="N16" s="112"/>
      <c r="O16" s="104"/>
      <c r="P16" s="105"/>
      <c r="Q16" s="106"/>
      <c r="R16" s="110" t="s">
        <v>110</v>
      </c>
      <c r="S16" s="111"/>
      <c r="T16" s="112"/>
      <c r="U16" s="110" t="s">
        <v>146</v>
      </c>
      <c r="V16" s="111"/>
      <c r="W16" s="112"/>
      <c r="X16" s="110" t="s">
        <v>3</v>
      </c>
      <c r="Y16" s="111"/>
      <c r="Z16" s="112"/>
      <c r="AA16" s="110"/>
      <c r="AB16" s="111"/>
      <c r="AC16" s="112"/>
      <c r="AD16" s="113">
        <f>COUNTIF(C16:AA16,"○")</f>
        <v>3</v>
      </c>
      <c r="AE16" s="113">
        <f>COUNTIF(C16:AA16,"●")</f>
        <v>3</v>
      </c>
      <c r="AF16" s="113">
        <f>COUNTIF(C16:AA16,"△")</f>
        <v>1</v>
      </c>
      <c r="AG16" s="94">
        <f>SUM(C17,F17,I17,L17,O17,R17,U17,X17,AA17)</f>
        <v>14</v>
      </c>
      <c r="AH16" s="94">
        <f>SUM(E17,H17,K17,N17,Q17,T17,W17,Z17,AC17)</f>
        <v>13</v>
      </c>
      <c r="AI16" s="94">
        <f>AG16-AH16</f>
        <v>1</v>
      </c>
      <c r="AJ16" s="96">
        <f>AD16*3+AF16*1</f>
        <v>10</v>
      </c>
      <c r="AK16" s="98">
        <v>4</v>
      </c>
    </row>
    <row r="17" spans="1:37" ht="19.5" customHeight="1">
      <c r="A17" s="102"/>
      <c r="B17" s="103"/>
      <c r="C17" s="11">
        <v>1</v>
      </c>
      <c r="D17" s="12" t="s">
        <v>12</v>
      </c>
      <c r="E17" s="13">
        <v>3</v>
      </c>
      <c r="F17" s="11">
        <v>3</v>
      </c>
      <c r="G17" s="12" t="s">
        <v>12</v>
      </c>
      <c r="H17" s="13">
        <v>2</v>
      </c>
      <c r="I17" s="11">
        <v>2</v>
      </c>
      <c r="J17" s="12" t="s">
        <v>12</v>
      </c>
      <c r="K17" s="13">
        <v>3</v>
      </c>
      <c r="L17" s="11">
        <v>3</v>
      </c>
      <c r="M17" s="12" t="s">
        <v>12</v>
      </c>
      <c r="N17" s="13">
        <v>0</v>
      </c>
      <c r="O17" s="107"/>
      <c r="P17" s="108"/>
      <c r="Q17" s="109"/>
      <c r="R17" s="11">
        <v>2</v>
      </c>
      <c r="S17" s="12" t="s">
        <v>12</v>
      </c>
      <c r="T17" s="13">
        <v>0</v>
      </c>
      <c r="U17" s="11">
        <v>1</v>
      </c>
      <c r="V17" s="12" t="s">
        <v>12</v>
      </c>
      <c r="W17" s="13">
        <v>1</v>
      </c>
      <c r="X17" s="11">
        <v>2</v>
      </c>
      <c r="Y17" s="12" t="s">
        <v>12</v>
      </c>
      <c r="Z17" s="13">
        <v>4</v>
      </c>
      <c r="AA17" s="11"/>
      <c r="AB17" s="12" t="s">
        <v>12</v>
      </c>
      <c r="AC17" s="13"/>
      <c r="AD17" s="113"/>
      <c r="AE17" s="113"/>
      <c r="AF17" s="113"/>
      <c r="AG17" s="95"/>
      <c r="AH17" s="95"/>
      <c r="AI17" s="95"/>
      <c r="AJ17" s="97"/>
      <c r="AK17" s="99"/>
    </row>
    <row r="18" spans="1:37" ht="19.5" customHeight="1">
      <c r="A18" s="100" t="s">
        <v>60</v>
      </c>
      <c r="B18" s="101"/>
      <c r="C18" s="110" t="s">
        <v>3</v>
      </c>
      <c r="D18" s="111"/>
      <c r="E18" s="112"/>
      <c r="F18" s="110" t="s">
        <v>11</v>
      </c>
      <c r="G18" s="111"/>
      <c r="H18" s="112"/>
      <c r="I18" s="110" t="s">
        <v>3</v>
      </c>
      <c r="J18" s="111"/>
      <c r="K18" s="112"/>
      <c r="L18" s="110" t="s">
        <v>146</v>
      </c>
      <c r="M18" s="111"/>
      <c r="N18" s="112"/>
      <c r="O18" s="110" t="s">
        <v>112</v>
      </c>
      <c r="P18" s="111"/>
      <c r="Q18" s="112"/>
      <c r="R18" s="104"/>
      <c r="S18" s="105"/>
      <c r="T18" s="106"/>
      <c r="U18" s="110" t="s">
        <v>11</v>
      </c>
      <c r="V18" s="111"/>
      <c r="W18" s="112"/>
      <c r="X18" s="110" t="s">
        <v>3</v>
      </c>
      <c r="Y18" s="111"/>
      <c r="Z18" s="112"/>
      <c r="AA18" s="110"/>
      <c r="AB18" s="111"/>
      <c r="AC18" s="112"/>
      <c r="AD18" s="113">
        <f>COUNTIF(C18:AA18,"○")</f>
        <v>2</v>
      </c>
      <c r="AE18" s="113">
        <f>COUNTIF(C18:AA18,"●")</f>
        <v>4</v>
      </c>
      <c r="AF18" s="113">
        <f>COUNTIF(C18:AA18,"△")</f>
        <v>1</v>
      </c>
      <c r="AG18" s="94">
        <f>SUM(C19,F19,I19,L19,O19,R19,U19,X19,AA19)</f>
        <v>9</v>
      </c>
      <c r="AH18" s="94">
        <f>SUM(E19,H19,K19,N19,Q19,T19,W19,Z19,AC19)</f>
        <v>12</v>
      </c>
      <c r="AI18" s="94">
        <f>AG18-AH18</f>
        <v>-3</v>
      </c>
      <c r="AJ18" s="96">
        <f>AD18*3+AF18*1</f>
        <v>7</v>
      </c>
      <c r="AK18" s="98">
        <v>5</v>
      </c>
    </row>
    <row r="19" spans="1:37" ht="19.5" customHeight="1">
      <c r="A19" s="102"/>
      <c r="B19" s="103"/>
      <c r="C19" s="11">
        <v>2</v>
      </c>
      <c r="D19" s="12" t="s">
        <v>12</v>
      </c>
      <c r="E19" s="13">
        <v>6</v>
      </c>
      <c r="F19" s="11">
        <v>1</v>
      </c>
      <c r="G19" s="12" t="s">
        <v>12</v>
      </c>
      <c r="H19" s="13">
        <v>0</v>
      </c>
      <c r="I19" s="11">
        <v>0</v>
      </c>
      <c r="J19" s="12" t="s">
        <v>12</v>
      </c>
      <c r="K19" s="13">
        <v>1</v>
      </c>
      <c r="L19" s="11">
        <v>1</v>
      </c>
      <c r="M19" s="12" t="s">
        <v>12</v>
      </c>
      <c r="N19" s="13">
        <v>1</v>
      </c>
      <c r="O19" s="11">
        <v>0</v>
      </c>
      <c r="P19" s="12" t="s">
        <v>12</v>
      </c>
      <c r="Q19" s="13">
        <v>2</v>
      </c>
      <c r="R19" s="107"/>
      <c r="S19" s="108"/>
      <c r="T19" s="109"/>
      <c r="U19" s="11">
        <v>5</v>
      </c>
      <c r="V19" s="12" t="s">
        <v>12</v>
      </c>
      <c r="W19" s="13">
        <v>1</v>
      </c>
      <c r="X19" s="11">
        <v>0</v>
      </c>
      <c r="Y19" s="12" t="s">
        <v>12</v>
      </c>
      <c r="Z19" s="13">
        <v>1</v>
      </c>
      <c r="AA19" s="11"/>
      <c r="AB19" s="12" t="s">
        <v>12</v>
      </c>
      <c r="AC19" s="13"/>
      <c r="AD19" s="113"/>
      <c r="AE19" s="113"/>
      <c r="AF19" s="113"/>
      <c r="AG19" s="95"/>
      <c r="AH19" s="95"/>
      <c r="AI19" s="95"/>
      <c r="AJ19" s="97"/>
      <c r="AK19" s="99"/>
    </row>
    <row r="20" spans="1:37" ht="19.5" customHeight="1">
      <c r="A20" s="100" t="s">
        <v>152</v>
      </c>
      <c r="B20" s="101"/>
      <c r="C20" s="110" t="s">
        <v>3</v>
      </c>
      <c r="D20" s="111"/>
      <c r="E20" s="112"/>
      <c r="F20" s="110" t="s">
        <v>3</v>
      </c>
      <c r="G20" s="111"/>
      <c r="H20" s="112"/>
      <c r="I20" s="166" t="s">
        <v>3</v>
      </c>
      <c r="J20" s="167"/>
      <c r="K20" s="168"/>
      <c r="L20" s="110" t="s">
        <v>11</v>
      </c>
      <c r="M20" s="111"/>
      <c r="N20" s="112"/>
      <c r="O20" s="110" t="s">
        <v>146</v>
      </c>
      <c r="P20" s="111"/>
      <c r="Q20" s="112"/>
      <c r="R20" s="110" t="s">
        <v>3</v>
      </c>
      <c r="S20" s="111"/>
      <c r="T20" s="112"/>
      <c r="U20" s="104"/>
      <c r="V20" s="105"/>
      <c r="W20" s="106"/>
      <c r="X20" s="110" t="s">
        <v>112</v>
      </c>
      <c r="Y20" s="111"/>
      <c r="Z20" s="112"/>
      <c r="AA20" s="110"/>
      <c r="AB20" s="111"/>
      <c r="AC20" s="112"/>
      <c r="AD20" s="113">
        <f>COUNTIF(C20:AA20,"○")</f>
        <v>1</v>
      </c>
      <c r="AE20" s="113">
        <f>COUNTIF(C20:AA20,"●")</f>
        <v>5</v>
      </c>
      <c r="AF20" s="113">
        <f>COUNTIF(C20:AA20,"△")</f>
        <v>1</v>
      </c>
      <c r="AG20" s="94">
        <f>SUM(C21,F21,I21,L21,O21,R21,U21,X21,AA21)</f>
        <v>14</v>
      </c>
      <c r="AH20" s="94">
        <f>SUM(E21,H21,K21,N21,Q21,T21,W21,Z21,AC21)</f>
        <v>29</v>
      </c>
      <c r="AI20" s="94">
        <f>AG20-AH20</f>
        <v>-15</v>
      </c>
      <c r="AJ20" s="96">
        <f>AD20*3+AF20*1</f>
        <v>4</v>
      </c>
      <c r="AK20" s="187"/>
    </row>
    <row r="21" spans="1:37" ht="19.5" customHeight="1">
      <c r="A21" s="102"/>
      <c r="B21" s="103"/>
      <c r="C21" s="11">
        <v>0</v>
      </c>
      <c r="D21" s="12" t="s">
        <v>12</v>
      </c>
      <c r="E21" s="13">
        <v>8</v>
      </c>
      <c r="F21" s="11">
        <v>0</v>
      </c>
      <c r="G21" s="12" t="s">
        <v>12</v>
      </c>
      <c r="H21" s="13">
        <v>4</v>
      </c>
      <c r="I21" s="11">
        <v>0</v>
      </c>
      <c r="J21" s="12" t="s">
        <v>12</v>
      </c>
      <c r="K21" s="13">
        <v>7</v>
      </c>
      <c r="L21" s="11">
        <v>11</v>
      </c>
      <c r="M21" s="12" t="s">
        <v>12</v>
      </c>
      <c r="N21" s="13">
        <v>0</v>
      </c>
      <c r="O21" s="11">
        <v>1</v>
      </c>
      <c r="P21" s="12" t="s">
        <v>12</v>
      </c>
      <c r="Q21" s="13">
        <v>1</v>
      </c>
      <c r="R21" s="11">
        <v>1</v>
      </c>
      <c r="S21" s="12" t="s">
        <v>12</v>
      </c>
      <c r="T21" s="13">
        <v>5</v>
      </c>
      <c r="U21" s="107"/>
      <c r="V21" s="108"/>
      <c r="W21" s="109"/>
      <c r="X21" s="11">
        <v>1</v>
      </c>
      <c r="Y21" s="12" t="s">
        <v>12</v>
      </c>
      <c r="Z21" s="13">
        <v>4</v>
      </c>
      <c r="AA21" s="11"/>
      <c r="AB21" s="12" t="s">
        <v>12</v>
      </c>
      <c r="AC21" s="13"/>
      <c r="AD21" s="113"/>
      <c r="AE21" s="113"/>
      <c r="AF21" s="113"/>
      <c r="AG21" s="95"/>
      <c r="AH21" s="95"/>
      <c r="AI21" s="95"/>
      <c r="AJ21" s="97"/>
      <c r="AK21" s="188"/>
    </row>
    <row r="22" spans="1:37" ht="19.5" customHeight="1">
      <c r="A22" s="100" t="s">
        <v>92</v>
      </c>
      <c r="B22" s="101"/>
      <c r="C22" s="110" t="s">
        <v>146</v>
      </c>
      <c r="D22" s="111"/>
      <c r="E22" s="112"/>
      <c r="F22" s="110" t="s">
        <v>11</v>
      </c>
      <c r="G22" s="111"/>
      <c r="H22" s="112"/>
      <c r="I22" s="110" t="s">
        <v>3</v>
      </c>
      <c r="J22" s="111"/>
      <c r="K22" s="112"/>
      <c r="L22" s="110" t="s">
        <v>3</v>
      </c>
      <c r="M22" s="111"/>
      <c r="N22" s="112"/>
      <c r="O22" s="110" t="s">
        <v>11</v>
      </c>
      <c r="P22" s="111"/>
      <c r="Q22" s="112"/>
      <c r="R22" s="110" t="s">
        <v>11</v>
      </c>
      <c r="S22" s="111"/>
      <c r="T22" s="112"/>
      <c r="U22" s="110" t="s">
        <v>110</v>
      </c>
      <c r="V22" s="111"/>
      <c r="W22" s="112"/>
      <c r="X22" s="104"/>
      <c r="Y22" s="105"/>
      <c r="Z22" s="106"/>
      <c r="AA22" s="110"/>
      <c r="AB22" s="111"/>
      <c r="AC22" s="112"/>
      <c r="AD22" s="113">
        <f>COUNTIF(C22:AA22,"○")</f>
        <v>4</v>
      </c>
      <c r="AE22" s="113">
        <f>COUNTIF(C22:AA22,"●")</f>
        <v>2</v>
      </c>
      <c r="AF22" s="113">
        <f>COUNTIF(C22:AA22,"△")</f>
        <v>1</v>
      </c>
      <c r="AG22" s="94">
        <f>SUM(C23,F23,I23,L23,O23,R23,U23,X23,AA23)</f>
        <v>14</v>
      </c>
      <c r="AH22" s="94">
        <f>SUM(E23,H23,K23,N23,Q23,T23,W23,Z23,AC23)</f>
        <v>14</v>
      </c>
      <c r="AI22" s="94">
        <f>AG22-AH22</f>
        <v>0</v>
      </c>
      <c r="AJ22" s="96">
        <f>AD22*3+AF22*1</f>
        <v>13</v>
      </c>
      <c r="AK22" s="98">
        <v>3</v>
      </c>
    </row>
    <row r="23" spans="1:37" ht="19.5" customHeight="1">
      <c r="A23" s="102"/>
      <c r="B23" s="103"/>
      <c r="C23" s="11">
        <v>0</v>
      </c>
      <c r="D23" s="12" t="s">
        <v>12</v>
      </c>
      <c r="E23" s="13">
        <v>0</v>
      </c>
      <c r="F23" s="11">
        <v>2</v>
      </c>
      <c r="G23" s="12" t="s">
        <v>12</v>
      </c>
      <c r="H23" s="13">
        <v>1</v>
      </c>
      <c r="I23" s="11">
        <v>2</v>
      </c>
      <c r="J23" s="12" t="s">
        <v>12</v>
      </c>
      <c r="K23" s="13">
        <v>3</v>
      </c>
      <c r="L23" s="11">
        <v>1</v>
      </c>
      <c r="M23" s="12" t="s">
        <v>12</v>
      </c>
      <c r="N23" s="13">
        <v>7</v>
      </c>
      <c r="O23" s="11">
        <v>4</v>
      </c>
      <c r="P23" s="12" t="s">
        <v>12</v>
      </c>
      <c r="Q23" s="13">
        <v>2</v>
      </c>
      <c r="R23" s="11">
        <v>1</v>
      </c>
      <c r="S23" s="12" t="s">
        <v>12</v>
      </c>
      <c r="T23" s="13">
        <v>0</v>
      </c>
      <c r="U23" s="11">
        <v>4</v>
      </c>
      <c r="V23" s="12" t="s">
        <v>12</v>
      </c>
      <c r="W23" s="13">
        <v>1</v>
      </c>
      <c r="X23" s="107"/>
      <c r="Y23" s="108"/>
      <c r="Z23" s="109"/>
      <c r="AA23" s="11"/>
      <c r="AB23" s="12" t="s">
        <v>12</v>
      </c>
      <c r="AC23" s="13"/>
      <c r="AD23" s="113"/>
      <c r="AE23" s="113"/>
      <c r="AF23" s="113"/>
      <c r="AG23" s="95"/>
      <c r="AH23" s="95"/>
      <c r="AI23" s="95"/>
      <c r="AJ23" s="97"/>
      <c r="AK23" s="99"/>
    </row>
    <row r="24" spans="1:37" ht="18" customHeight="1" hidden="1">
      <c r="A24" s="183"/>
      <c r="B24" s="184"/>
      <c r="C24" s="110"/>
      <c r="D24" s="111"/>
      <c r="E24" s="112"/>
      <c r="F24" s="110"/>
      <c r="G24" s="111"/>
      <c r="H24" s="112"/>
      <c r="I24" s="110"/>
      <c r="J24" s="111"/>
      <c r="K24" s="112"/>
      <c r="L24" s="110"/>
      <c r="M24" s="111"/>
      <c r="N24" s="112"/>
      <c r="O24" s="110"/>
      <c r="P24" s="111"/>
      <c r="Q24" s="112"/>
      <c r="R24" s="110"/>
      <c r="S24" s="111"/>
      <c r="T24" s="112"/>
      <c r="U24" s="110"/>
      <c r="V24" s="111"/>
      <c r="W24" s="112"/>
      <c r="X24" s="114"/>
      <c r="Y24" s="115"/>
      <c r="Z24" s="116"/>
      <c r="AA24" s="104"/>
      <c r="AB24" s="105"/>
      <c r="AC24" s="106"/>
      <c r="AD24" s="113">
        <f>COUNTIF(C24:AA24,"○")</f>
        <v>0</v>
      </c>
      <c r="AE24" s="113">
        <f>COUNTIF(C24:AA24,"●")</f>
        <v>0</v>
      </c>
      <c r="AF24" s="113">
        <f>COUNTIF(C24:AA24,"△")</f>
        <v>0</v>
      </c>
      <c r="AG24" s="94">
        <f>SUM(C25,F25,I25,L25,O25,R25,U25,X25,AA25)</f>
        <v>0</v>
      </c>
      <c r="AH24" s="94">
        <f>SUM(E25,H25,K25,N25,Q25,T25,W25,Z25,AC25)</f>
        <v>0</v>
      </c>
      <c r="AI24" s="94">
        <f>AG24-AH24</f>
        <v>0</v>
      </c>
      <c r="AJ24" s="96">
        <f>AD24*3+AF24*1</f>
        <v>0</v>
      </c>
      <c r="AK24" s="98"/>
    </row>
    <row r="25" spans="1:37" ht="18" customHeight="1" hidden="1">
      <c r="A25" s="185"/>
      <c r="B25" s="186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07"/>
      <c r="AB25" s="108"/>
      <c r="AC25" s="109"/>
      <c r="AD25" s="113"/>
      <c r="AE25" s="113"/>
      <c r="AF25" s="113"/>
      <c r="AG25" s="95"/>
      <c r="AH25" s="95"/>
      <c r="AI25" s="95"/>
      <c r="AJ25" s="97"/>
      <c r="AK25" s="99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A4:AA5"/>
    <mergeCell ref="R6:T7"/>
    <mergeCell ref="U6:W7"/>
    <mergeCell ref="X4:X5"/>
    <mergeCell ref="X6:Z7"/>
    <mergeCell ref="AA6:AC7"/>
    <mergeCell ref="A1:AK2"/>
    <mergeCell ref="F4:F5"/>
    <mergeCell ref="I4:I5"/>
    <mergeCell ref="L4:L5"/>
    <mergeCell ref="O4:O5"/>
    <mergeCell ref="A6:B7"/>
    <mergeCell ref="I6:K7"/>
    <mergeCell ref="F6:H7"/>
    <mergeCell ref="O6:Q7"/>
    <mergeCell ref="C6:E7"/>
    <mergeCell ref="L6:N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R10:T10"/>
    <mergeCell ref="U10:W10"/>
    <mergeCell ref="A12:B13"/>
    <mergeCell ref="C8:E9"/>
    <mergeCell ref="F8:H8"/>
    <mergeCell ref="I8:K8"/>
    <mergeCell ref="F10:H11"/>
    <mergeCell ref="I10:K10"/>
    <mergeCell ref="U8:W8"/>
    <mergeCell ref="A8:B9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A12:AC12"/>
    <mergeCell ref="A18:B19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K16:AK17"/>
    <mergeCell ref="AF16:AF17"/>
    <mergeCell ref="AG16:AG17"/>
    <mergeCell ref="AH16:AH17"/>
    <mergeCell ref="AI16:AI17"/>
    <mergeCell ref="AD16:AD17"/>
    <mergeCell ref="C16:E16"/>
    <mergeCell ref="F16:H16"/>
    <mergeCell ref="I16:K16"/>
    <mergeCell ref="A22:B23"/>
    <mergeCell ref="L18:N18"/>
    <mergeCell ref="AJ16:AJ17"/>
    <mergeCell ref="X16:Z16"/>
    <mergeCell ref="L16:N16"/>
    <mergeCell ref="O16:Q17"/>
    <mergeCell ref="AA16:AC16"/>
    <mergeCell ref="R14:T14"/>
    <mergeCell ref="U14:W14"/>
    <mergeCell ref="R16:T16"/>
    <mergeCell ref="U16:W16"/>
    <mergeCell ref="O14:Q14"/>
    <mergeCell ref="AJ20:AJ21"/>
    <mergeCell ref="AD18:AD19"/>
    <mergeCell ref="R18:T19"/>
    <mergeCell ref="U18:W18"/>
    <mergeCell ref="AA18:AC18"/>
    <mergeCell ref="AK20:AK21"/>
    <mergeCell ref="A14:B15"/>
    <mergeCell ref="C18:E18"/>
    <mergeCell ref="F18:H18"/>
    <mergeCell ref="I18:K18"/>
    <mergeCell ref="AJ18:AJ19"/>
    <mergeCell ref="AK18:AK19"/>
    <mergeCell ref="X18:Z18"/>
    <mergeCell ref="AE16:AE17"/>
    <mergeCell ref="O18:Q18"/>
    <mergeCell ref="AI18:AI19"/>
    <mergeCell ref="AF18:AF19"/>
    <mergeCell ref="AG18:AG19"/>
    <mergeCell ref="AH18:AH19"/>
    <mergeCell ref="AE18:AE19"/>
    <mergeCell ref="AI20:AI21"/>
    <mergeCell ref="AH20:AH21"/>
    <mergeCell ref="AF20:AF21"/>
    <mergeCell ref="AG20:AG21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X20:Z20"/>
    <mergeCell ref="AA20:AC20"/>
    <mergeCell ref="AD20:AD21"/>
    <mergeCell ref="AE20:AE21"/>
    <mergeCell ref="AD24:AD25"/>
    <mergeCell ref="AE24:AE25"/>
    <mergeCell ref="X22:Z23"/>
    <mergeCell ref="AA22:AC22"/>
    <mergeCell ref="O24:Q24"/>
    <mergeCell ref="L20:N20"/>
    <mergeCell ref="O20:Q20"/>
    <mergeCell ref="L22:N22"/>
    <mergeCell ref="O22:Q22"/>
    <mergeCell ref="L24:N24"/>
    <mergeCell ref="AJ24:AJ25"/>
    <mergeCell ref="AK24:AK25"/>
    <mergeCell ref="AF24:AF25"/>
    <mergeCell ref="AG24:AG25"/>
    <mergeCell ref="AH24:AH25"/>
    <mergeCell ref="AI24:AI25"/>
    <mergeCell ref="C20:E20"/>
    <mergeCell ref="X24:Z24"/>
    <mergeCell ref="AA24:AC25"/>
    <mergeCell ref="R24:T24"/>
    <mergeCell ref="U24:W24"/>
    <mergeCell ref="R22:T22"/>
    <mergeCell ref="U22:W22"/>
    <mergeCell ref="F20:H20"/>
    <mergeCell ref="R20:T20"/>
    <mergeCell ref="U20:W21"/>
    <mergeCell ref="A10:B11"/>
    <mergeCell ref="C24:E24"/>
    <mergeCell ref="F24:H24"/>
    <mergeCell ref="I24:K24"/>
    <mergeCell ref="A16:B17"/>
    <mergeCell ref="C22:E22"/>
    <mergeCell ref="F22:H22"/>
    <mergeCell ref="I22:K22"/>
    <mergeCell ref="I20:K20"/>
    <mergeCell ref="A24:B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29" t="s">
        <v>159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</row>
    <row r="2" spans="1:37" ht="19.5" customHeigh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</row>
    <row r="3" spans="34:37" ht="19.5" customHeight="1">
      <c r="AH3" s="19" t="s">
        <v>0</v>
      </c>
      <c r="AI3" s="19" t="s">
        <v>119</v>
      </c>
      <c r="AJ3" s="20" t="s">
        <v>1</v>
      </c>
      <c r="AK3" s="19">
        <v>3</v>
      </c>
    </row>
    <row r="4" spans="6:37" ht="19.5" customHeight="1">
      <c r="F4" s="145"/>
      <c r="G4" s="21"/>
      <c r="H4" s="21"/>
      <c r="I4" s="147"/>
      <c r="J4" s="22"/>
      <c r="K4" s="22"/>
      <c r="L4" s="149"/>
      <c r="M4" s="23"/>
      <c r="N4" s="23"/>
      <c r="O4" s="151"/>
      <c r="P4" s="24"/>
      <c r="Q4" s="24"/>
      <c r="R4" s="147"/>
      <c r="S4" s="22"/>
      <c r="T4" s="22"/>
      <c r="U4" s="149"/>
      <c r="V4" s="23"/>
      <c r="W4" s="23"/>
      <c r="X4" s="149"/>
      <c r="Y4" s="23"/>
      <c r="Z4" s="23"/>
      <c r="AA4" s="147"/>
      <c r="AB4" s="22"/>
      <c r="AC4" s="22"/>
      <c r="AH4" s="19" t="s">
        <v>2</v>
      </c>
      <c r="AI4" s="19" t="s">
        <v>121</v>
      </c>
      <c r="AJ4" s="20" t="s">
        <v>1</v>
      </c>
      <c r="AK4" s="19">
        <v>0</v>
      </c>
    </row>
    <row r="5" spans="6:37" ht="19.5" customHeight="1">
      <c r="F5" s="146"/>
      <c r="G5" s="25"/>
      <c r="H5" s="25"/>
      <c r="I5" s="148"/>
      <c r="J5" s="26"/>
      <c r="K5" s="26"/>
      <c r="L5" s="150"/>
      <c r="M5" s="27"/>
      <c r="N5" s="27"/>
      <c r="O5" s="152"/>
      <c r="P5" s="28"/>
      <c r="Q5" s="28"/>
      <c r="R5" s="148"/>
      <c r="S5" s="26"/>
      <c r="T5" s="26"/>
      <c r="U5" s="150"/>
      <c r="V5" s="27"/>
      <c r="W5" s="27"/>
      <c r="X5" s="150"/>
      <c r="Y5" s="27"/>
      <c r="Z5" s="27"/>
      <c r="AA5" s="148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41" t="s">
        <v>6</v>
      </c>
      <c r="B6" s="69"/>
      <c r="C6" s="159" t="s">
        <v>29</v>
      </c>
      <c r="D6" s="215"/>
      <c r="E6" s="216"/>
      <c r="F6" s="159" t="s">
        <v>33</v>
      </c>
      <c r="G6" s="176"/>
      <c r="H6" s="177"/>
      <c r="I6" s="159" t="s">
        <v>27</v>
      </c>
      <c r="J6" s="215"/>
      <c r="K6" s="216"/>
      <c r="L6" s="159" t="s">
        <v>93</v>
      </c>
      <c r="M6" s="171"/>
      <c r="N6" s="172"/>
      <c r="O6" s="159" t="s">
        <v>30</v>
      </c>
      <c r="P6" s="220"/>
      <c r="Q6" s="221"/>
      <c r="R6" s="159" t="s">
        <v>66</v>
      </c>
      <c r="S6" s="225"/>
      <c r="T6" s="226"/>
      <c r="U6" s="77" t="s">
        <v>67</v>
      </c>
      <c r="V6" s="89"/>
      <c r="W6" s="90"/>
      <c r="X6" s="165" t="s">
        <v>57</v>
      </c>
      <c r="Y6" s="127"/>
      <c r="Z6" s="128"/>
      <c r="AA6" s="209"/>
      <c r="AB6" s="210"/>
      <c r="AC6" s="211"/>
      <c r="AD6" s="55" t="s">
        <v>0</v>
      </c>
      <c r="AE6" s="55" t="s">
        <v>2</v>
      </c>
      <c r="AF6" s="55" t="s">
        <v>4</v>
      </c>
      <c r="AG6" s="55" t="s">
        <v>7</v>
      </c>
      <c r="AH6" s="55" t="s">
        <v>8</v>
      </c>
      <c r="AI6" s="39" t="s">
        <v>9</v>
      </c>
      <c r="AJ6" s="41" t="s">
        <v>1</v>
      </c>
      <c r="AK6" s="53" t="s">
        <v>10</v>
      </c>
    </row>
    <row r="7" spans="1:37" ht="19.5" customHeight="1">
      <c r="A7" s="42"/>
      <c r="B7" s="70"/>
      <c r="C7" s="217"/>
      <c r="D7" s="218"/>
      <c r="E7" s="219"/>
      <c r="F7" s="178"/>
      <c r="G7" s="179"/>
      <c r="H7" s="180"/>
      <c r="I7" s="217"/>
      <c r="J7" s="218"/>
      <c r="K7" s="219"/>
      <c r="L7" s="173"/>
      <c r="M7" s="174"/>
      <c r="N7" s="175"/>
      <c r="O7" s="222"/>
      <c r="P7" s="223"/>
      <c r="Q7" s="224"/>
      <c r="R7" s="227"/>
      <c r="S7" s="146"/>
      <c r="T7" s="228"/>
      <c r="U7" s="91"/>
      <c r="V7" s="92"/>
      <c r="W7" s="93"/>
      <c r="X7" s="129"/>
      <c r="Y7" s="130"/>
      <c r="Z7" s="131"/>
      <c r="AA7" s="212"/>
      <c r="AB7" s="213"/>
      <c r="AC7" s="214"/>
      <c r="AD7" s="56"/>
      <c r="AE7" s="56"/>
      <c r="AF7" s="56"/>
      <c r="AG7" s="56"/>
      <c r="AH7" s="56"/>
      <c r="AI7" s="40"/>
      <c r="AJ7" s="42"/>
      <c r="AK7" s="54"/>
    </row>
    <row r="8" spans="1:37" ht="19.5" customHeight="1">
      <c r="A8" s="100" t="s">
        <v>19</v>
      </c>
      <c r="B8" s="101"/>
      <c r="C8" s="104"/>
      <c r="D8" s="105"/>
      <c r="E8" s="106"/>
      <c r="F8" s="110" t="s">
        <v>117</v>
      </c>
      <c r="G8" s="111"/>
      <c r="H8" s="112"/>
      <c r="I8" s="110" t="s">
        <v>11</v>
      </c>
      <c r="J8" s="111"/>
      <c r="K8" s="112"/>
      <c r="L8" s="110" t="s">
        <v>11</v>
      </c>
      <c r="M8" s="111"/>
      <c r="N8" s="112"/>
      <c r="O8" s="110" t="s">
        <v>11</v>
      </c>
      <c r="P8" s="111"/>
      <c r="Q8" s="112"/>
      <c r="R8" s="114" t="s">
        <v>3</v>
      </c>
      <c r="S8" s="115"/>
      <c r="T8" s="116"/>
      <c r="U8" s="114" t="s">
        <v>3</v>
      </c>
      <c r="V8" s="115"/>
      <c r="W8" s="116"/>
      <c r="X8" s="110" t="s">
        <v>11</v>
      </c>
      <c r="Y8" s="111"/>
      <c r="Z8" s="112"/>
      <c r="AA8" s="110"/>
      <c r="AB8" s="111"/>
      <c r="AC8" s="112"/>
      <c r="AD8" s="208">
        <f>COUNTIF(C8:AA8,"○")</f>
        <v>4</v>
      </c>
      <c r="AE8" s="113">
        <f>COUNTIF(C8:AA8,"●")</f>
        <v>2</v>
      </c>
      <c r="AF8" s="113">
        <f>COUNTIF(C8:AA8,"△")</f>
        <v>1</v>
      </c>
      <c r="AG8" s="94">
        <f>SUM(C9,F9,I9,L9,O9,R9,U9,X9,AA9)</f>
        <v>12</v>
      </c>
      <c r="AH8" s="94">
        <f>SUM(E9,H9,K9,N9,Q9,T9,W9,Z9,AC9)</f>
        <v>13</v>
      </c>
      <c r="AI8" s="94">
        <f>AG8-AH8</f>
        <v>-1</v>
      </c>
      <c r="AJ8" s="96">
        <f>AD8*3+AF8*1</f>
        <v>13</v>
      </c>
      <c r="AK8" s="98">
        <v>3</v>
      </c>
    </row>
    <row r="9" spans="1:37" ht="19.5" customHeight="1">
      <c r="A9" s="102"/>
      <c r="B9" s="103"/>
      <c r="C9" s="107"/>
      <c r="D9" s="108"/>
      <c r="E9" s="109"/>
      <c r="F9" s="11">
        <v>0</v>
      </c>
      <c r="G9" s="12" t="s">
        <v>12</v>
      </c>
      <c r="H9" s="13">
        <v>0</v>
      </c>
      <c r="I9" s="11">
        <v>1</v>
      </c>
      <c r="J9" s="12" t="s">
        <v>12</v>
      </c>
      <c r="K9" s="13">
        <v>0</v>
      </c>
      <c r="L9" s="11">
        <v>2</v>
      </c>
      <c r="M9" s="12" t="s">
        <v>12</v>
      </c>
      <c r="N9" s="13">
        <v>1</v>
      </c>
      <c r="O9" s="11">
        <v>3</v>
      </c>
      <c r="P9" s="12" t="s">
        <v>12</v>
      </c>
      <c r="Q9" s="13">
        <v>2</v>
      </c>
      <c r="R9" s="11">
        <v>1</v>
      </c>
      <c r="S9" s="12" t="s">
        <v>12</v>
      </c>
      <c r="T9" s="13">
        <v>4</v>
      </c>
      <c r="U9" s="11">
        <v>1</v>
      </c>
      <c r="V9" s="12" t="s">
        <v>12</v>
      </c>
      <c r="W9" s="13">
        <v>3</v>
      </c>
      <c r="X9" s="11">
        <v>4</v>
      </c>
      <c r="Y9" s="12" t="s">
        <v>12</v>
      </c>
      <c r="Z9" s="13">
        <v>3</v>
      </c>
      <c r="AA9" s="11"/>
      <c r="AB9" s="12" t="s">
        <v>12</v>
      </c>
      <c r="AC9" s="13"/>
      <c r="AD9" s="208"/>
      <c r="AE9" s="113"/>
      <c r="AF9" s="113"/>
      <c r="AG9" s="95"/>
      <c r="AH9" s="95"/>
      <c r="AI9" s="95"/>
      <c r="AJ9" s="97"/>
      <c r="AK9" s="99"/>
    </row>
    <row r="10" spans="1:37" ht="19.5" customHeight="1">
      <c r="A10" s="100" t="s">
        <v>33</v>
      </c>
      <c r="B10" s="101"/>
      <c r="C10" s="110" t="s">
        <v>118</v>
      </c>
      <c r="D10" s="111"/>
      <c r="E10" s="112"/>
      <c r="F10" s="104"/>
      <c r="G10" s="105"/>
      <c r="H10" s="106"/>
      <c r="I10" s="110" t="s">
        <v>11</v>
      </c>
      <c r="J10" s="111"/>
      <c r="K10" s="112"/>
      <c r="L10" s="114" t="s">
        <v>3</v>
      </c>
      <c r="M10" s="115"/>
      <c r="N10" s="116"/>
      <c r="O10" s="110" t="s">
        <v>11</v>
      </c>
      <c r="P10" s="111"/>
      <c r="Q10" s="112"/>
      <c r="R10" s="110" t="s">
        <v>11</v>
      </c>
      <c r="S10" s="111"/>
      <c r="T10" s="112"/>
      <c r="U10" s="114" t="s">
        <v>3</v>
      </c>
      <c r="V10" s="115"/>
      <c r="W10" s="116"/>
      <c r="X10" s="110" t="s">
        <v>11</v>
      </c>
      <c r="Y10" s="111"/>
      <c r="Z10" s="112"/>
      <c r="AA10" s="110"/>
      <c r="AB10" s="111"/>
      <c r="AC10" s="112"/>
      <c r="AD10" s="208">
        <f>COUNTIF(C10:AA10,"○")</f>
        <v>4</v>
      </c>
      <c r="AE10" s="113">
        <f>COUNTIF(C10:AA10,"●")</f>
        <v>2</v>
      </c>
      <c r="AF10" s="113">
        <f>COUNTIF(C10:AA10,"△")</f>
        <v>1</v>
      </c>
      <c r="AG10" s="94">
        <f>SUM(C11,F11,I11,L11,O11,R11,U11,X11,AA11)</f>
        <v>21</v>
      </c>
      <c r="AH10" s="94">
        <f>SUM(E11,H11,K11,N11,Q11,T11,W11,Z11,AC11)</f>
        <v>9</v>
      </c>
      <c r="AI10" s="94">
        <f>AG10-AH10</f>
        <v>12</v>
      </c>
      <c r="AJ10" s="96">
        <f>AD10*3+AF10*1</f>
        <v>13</v>
      </c>
      <c r="AK10" s="98">
        <v>2</v>
      </c>
    </row>
    <row r="11" spans="1:37" ht="19.5" customHeight="1">
      <c r="A11" s="102"/>
      <c r="B11" s="103"/>
      <c r="C11" s="11">
        <v>0</v>
      </c>
      <c r="D11" s="12" t="s">
        <v>12</v>
      </c>
      <c r="E11" s="13">
        <v>0</v>
      </c>
      <c r="F11" s="107"/>
      <c r="G11" s="108"/>
      <c r="H11" s="109"/>
      <c r="I11" s="11">
        <v>7</v>
      </c>
      <c r="J11" s="12" t="s">
        <v>12</v>
      </c>
      <c r="K11" s="13">
        <v>1</v>
      </c>
      <c r="L11" s="11">
        <v>0</v>
      </c>
      <c r="M11" s="12" t="s">
        <v>12</v>
      </c>
      <c r="N11" s="13">
        <v>1</v>
      </c>
      <c r="O11" s="11">
        <v>6</v>
      </c>
      <c r="P11" s="12" t="s">
        <v>12</v>
      </c>
      <c r="Q11" s="13">
        <v>0</v>
      </c>
      <c r="R11" s="11">
        <v>2</v>
      </c>
      <c r="S11" s="12" t="s">
        <v>12</v>
      </c>
      <c r="T11" s="13">
        <v>1</v>
      </c>
      <c r="U11" s="11">
        <v>0</v>
      </c>
      <c r="V11" s="12" t="s">
        <v>12</v>
      </c>
      <c r="W11" s="13">
        <v>5</v>
      </c>
      <c r="X11" s="11">
        <v>6</v>
      </c>
      <c r="Y11" s="12" t="s">
        <v>12</v>
      </c>
      <c r="Z11" s="13">
        <v>1</v>
      </c>
      <c r="AA11" s="11"/>
      <c r="AB11" s="12" t="s">
        <v>12</v>
      </c>
      <c r="AC11" s="13"/>
      <c r="AD11" s="208"/>
      <c r="AE11" s="113"/>
      <c r="AF11" s="113"/>
      <c r="AG11" s="95"/>
      <c r="AH11" s="95"/>
      <c r="AI11" s="95"/>
      <c r="AJ11" s="97"/>
      <c r="AK11" s="99"/>
    </row>
    <row r="12" spans="1:37" ht="19.5" customHeight="1">
      <c r="A12" s="100" t="s">
        <v>27</v>
      </c>
      <c r="B12" s="101"/>
      <c r="C12" s="114" t="s">
        <v>3</v>
      </c>
      <c r="D12" s="115"/>
      <c r="E12" s="116"/>
      <c r="F12" s="114" t="s">
        <v>3</v>
      </c>
      <c r="G12" s="115"/>
      <c r="H12" s="116"/>
      <c r="I12" s="104"/>
      <c r="J12" s="105"/>
      <c r="K12" s="106"/>
      <c r="L12" s="110" t="s">
        <v>120</v>
      </c>
      <c r="M12" s="111"/>
      <c r="N12" s="112"/>
      <c r="O12" s="110" t="s">
        <v>11</v>
      </c>
      <c r="P12" s="111"/>
      <c r="Q12" s="112"/>
      <c r="R12" s="114" t="s">
        <v>3</v>
      </c>
      <c r="S12" s="115"/>
      <c r="T12" s="116"/>
      <c r="U12" s="114" t="s">
        <v>3</v>
      </c>
      <c r="V12" s="115"/>
      <c r="W12" s="116"/>
      <c r="X12" s="114" t="s">
        <v>3</v>
      </c>
      <c r="Y12" s="115"/>
      <c r="Z12" s="116"/>
      <c r="AA12" s="110"/>
      <c r="AB12" s="111"/>
      <c r="AC12" s="112"/>
      <c r="AD12" s="208">
        <f>COUNTIF(C12:AA12,"○")</f>
        <v>2</v>
      </c>
      <c r="AE12" s="113">
        <f>COUNTIF(C12:AA12,"●")</f>
        <v>5</v>
      </c>
      <c r="AF12" s="113">
        <f>COUNTIF(C12:AA12,"△")</f>
        <v>0</v>
      </c>
      <c r="AG12" s="94">
        <f>SUM(C13,F13,I13,L13,O13,R13,U13,X13,AA13)</f>
        <v>13</v>
      </c>
      <c r="AH12" s="94">
        <f>SUM(E13,H13,K13,N13,Q13,T13,W13,Z13,AC13)</f>
        <v>17</v>
      </c>
      <c r="AI12" s="94">
        <f>AG12-AH12</f>
        <v>-4</v>
      </c>
      <c r="AJ12" s="96">
        <f>AD12*3+AF12*1</f>
        <v>6</v>
      </c>
      <c r="AK12" s="98">
        <v>6</v>
      </c>
    </row>
    <row r="13" spans="1:37" ht="19.5" customHeight="1">
      <c r="A13" s="102"/>
      <c r="B13" s="103"/>
      <c r="C13" s="11">
        <v>0</v>
      </c>
      <c r="D13" s="12" t="s">
        <v>12</v>
      </c>
      <c r="E13" s="13">
        <v>1</v>
      </c>
      <c r="F13" s="11">
        <v>1</v>
      </c>
      <c r="G13" s="12" t="s">
        <v>12</v>
      </c>
      <c r="H13" s="13">
        <v>7</v>
      </c>
      <c r="I13" s="107"/>
      <c r="J13" s="108"/>
      <c r="K13" s="109"/>
      <c r="L13" s="11">
        <v>1</v>
      </c>
      <c r="M13" s="12" t="s">
        <v>12</v>
      </c>
      <c r="N13" s="13">
        <v>0</v>
      </c>
      <c r="O13" s="11">
        <v>7</v>
      </c>
      <c r="P13" s="12" t="s">
        <v>12</v>
      </c>
      <c r="Q13" s="13">
        <v>0</v>
      </c>
      <c r="R13" s="11">
        <v>1</v>
      </c>
      <c r="S13" s="12" t="s">
        <v>12</v>
      </c>
      <c r="T13" s="13">
        <v>2</v>
      </c>
      <c r="U13" s="11">
        <v>1</v>
      </c>
      <c r="V13" s="12" t="s">
        <v>12</v>
      </c>
      <c r="W13" s="13">
        <v>4</v>
      </c>
      <c r="X13" s="11">
        <v>2</v>
      </c>
      <c r="Y13" s="12" t="s">
        <v>12</v>
      </c>
      <c r="Z13" s="13">
        <v>3</v>
      </c>
      <c r="AA13" s="11"/>
      <c r="AB13" s="12" t="s">
        <v>12</v>
      </c>
      <c r="AC13" s="13"/>
      <c r="AD13" s="208"/>
      <c r="AE13" s="113"/>
      <c r="AF13" s="113"/>
      <c r="AG13" s="95"/>
      <c r="AH13" s="95"/>
      <c r="AI13" s="95"/>
      <c r="AJ13" s="97"/>
      <c r="AK13" s="99"/>
    </row>
    <row r="14" spans="1:37" ht="19.5" customHeight="1">
      <c r="A14" s="100" t="s">
        <v>59</v>
      </c>
      <c r="B14" s="101"/>
      <c r="C14" s="114" t="s">
        <v>3</v>
      </c>
      <c r="D14" s="115"/>
      <c r="E14" s="116"/>
      <c r="F14" s="110" t="s">
        <v>11</v>
      </c>
      <c r="G14" s="111"/>
      <c r="H14" s="112"/>
      <c r="I14" s="114" t="s">
        <v>122</v>
      </c>
      <c r="J14" s="115"/>
      <c r="K14" s="116"/>
      <c r="L14" s="104"/>
      <c r="M14" s="105"/>
      <c r="N14" s="106"/>
      <c r="O14" s="110" t="s">
        <v>11</v>
      </c>
      <c r="P14" s="111"/>
      <c r="Q14" s="112"/>
      <c r="R14" s="114" t="s">
        <v>3</v>
      </c>
      <c r="S14" s="115"/>
      <c r="T14" s="116"/>
      <c r="U14" s="114" t="s">
        <v>151</v>
      </c>
      <c r="V14" s="115"/>
      <c r="W14" s="116"/>
      <c r="X14" s="114" t="s">
        <v>3</v>
      </c>
      <c r="Y14" s="115"/>
      <c r="Z14" s="116"/>
      <c r="AA14" s="110"/>
      <c r="AB14" s="111"/>
      <c r="AC14" s="112"/>
      <c r="AD14" s="208">
        <f>COUNTIF(C14:AA14,"○")</f>
        <v>2</v>
      </c>
      <c r="AE14" s="113">
        <f>COUNTIF(C14:AA14,"●")</f>
        <v>5</v>
      </c>
      <c r="AF14" s="113">
        <f>COUNTIF(C14:AA14,"△")</f>
        <v>0</v>
      </c>
      <c r="AG14" s="94">
        <f>SUM(C15,F15,I15,L15,O15,R15,U15,X15,AA15)</f>
        <v>10</v>
      </c>
      <c r="AH14" s="94">
        <f>SUM(E15,H15,K15,N15,Q15,T15,W15,Z15,AC15)</f>
        <v>18</v>
      </c>
      <c r="AI14" s="94">
        <f>AG14-AH14</f>
        <v>-8</v>
      </c>
      <c r="AJ14" s="96">
        <f>AD14*3+AF14*1</f>
        <v>6</v>
      </c>
      <c r="AK14" s="98">
        <v>7</v>
      </c>
    </row>
    <row r="15" spans="1:37" ht="19.5" customHeight="1">
      <c r="A15" s="102"/>
      <c r="B15" s="103"/>
      <c r="C15" s="11">
        <v>1</v>
      </c>
      <c r="D15" s="12" t="s">
        <v>12</v>
      </c>
      <c r="E15" s="13">
        <v>2</v>
      </c>
      <c r="F15" s="11">
        <v>1</v>
      </c>
      <c r="G15" s="12" t="s">
        <v>12</v>
      </c>
      <c r="H15" s="13">
        <v>0</v>
      </c>
      <c r="I15" s="11">
        <v>0</v>
      </c>
      <c r="J15" s="12" t="s">
        <v>12</v>
      </c>
      <c r="K15" s="13">
        <v>1</v>
      </c>
      <c r="L15" s="107"/>
      <c r="M15" s="108"/>
      <c r="N15" s="109"/>
      <c r="O15" s="11">
        <v>3</v>
      </c>
      <c r="P15" s="12" t="s">
        <v>12</v>
      </c>
      <c r="Q15" s="13">
        <v>2</v>
      </c>
      <c r="R15" s="11">
        <v>1</v>
      </c>
      <c r="S15" s="12" t="s">
        <v>12</v>
      </c>
      <c r="T15" s="13">
        <v>5</v>
      </c>
      <c r="U15" s="11">
        <v>3</v>
      </c>
      <c r="V15" s="12" t="s">
        <v>12</v>
      </c>
      <c r="W15" s="13">
        <v>4</v>
      </c>
      <c r="X15" s="11">
        <v>1</v>
      </c>
      <c r="Y15" s="12" t="s">
        <v>12</v>
      </c>
      <c r="Z15" s="13">
        <v>4</v>
      </c>
      <c r="AA15" s="11"/>
      <c r="AB15" s="12" t="s">
        <v>12</v>
      </c>
      <c r="AC15" s="13"/>
      <c r="AD15" s="208"/>
      <c r="AE15" s="113"/>
      <c r="AF15" s="113"/>
      <c r="AG15" s="95"/>
      <c r="AH15" s="95"/>
      <c r="AI15" s="95"/>
      <c r="AJ15" s="97"/>
      <c r="AK15" s="99"/>
    </row>
    <row r="16" spans="1:37" ht="19.5" customHeight="1">
      <c r="A16" s="100" t="s">
        <v>30</v>
      </c>
      <c r="B16" s="101"/>
      <c r="C16" s="114" t="s">
        <v>3</v>
      </c>
      <c r="D16" s="115"/>
      <c r="E16" s="116"/>
      <c r="F16" s="114" t="s">
        <v>3</v>
      </c>
      <c r="G16" s="115"/>
      <c r="H16" s="116"/>
      <c r="I16" s="114" t="s">
        <v>3</v>
      </c>
      <c r="J16" s="115"/>
      <c r="K16" s="116"/>
      <c r="L16" s="114" t="s">
        <v>3</v>
      </c>
      <c r="M16" s="115"/>
      <c r="N16" s="116"/>
      <c r="O16" s="104"/>
      <c r="P16" s="105"/>
      <c r="Q16" s="106"/>
      <c r="R16" s="114" t="s">
        <v>122</v>
      </c>
      <c r="S16" s="115"/>
      <c r="T16" s="116"/>
      <c r="U16" s="114" t="s">
        <v>3</v>
      </c>
      <c r="V16" s="115"/>
      <c r="W16" s="116"/>
      <c r="X16" s="110" t="s">
        <v>11</v>
      </c>
      <c r="Y16" s="111"/>
      <c r="Z16" s="112"/>
      <c r="AA16" s="110"/>
      <c r="AB16" s="111"/>
      <c r="AC16" s="112"/>
      <c r="AD16" s="208">
        <f>COUNTIF(C16:AA16,"○")</f>
        <v>1</v>
      </c>
      <c r="AE16" s="113">
        <f>COUNTIF(C16:AA16,"●")</f>
        <v>6</v>
      </c>
      <c r="AF16" s="113">
        <f>COUNTIF(C16:AA16,"△")</f>
        <v>0</v>
      </c>
      <c r="AG16" s="94">
        <f>SUM(C17,F17,I17,L17,O17,R17,U17,X17,AA17)</f>
        <v>11</v>
      </c>
      <c r="AH16" s="94">
        <f>SUM(E17,H17,K17,N17,Q17,T17,W17,Z17,AC17)</f>
        <v>30</v>
      </c>
      <c r="AI16" s="94">
        <f>AG16-AH16</f>
        <v>-19</v>
      </c>
      <c r="AJ16" s="96">
        <f>AD16*3+AF16*1</f>
        <v>3</v>
      </c>
      <c r="AK16" s="98">
        <v>8</v>
      </c>
    </row>
    <row r="17" spans="1:37" ht="19.5" customHeight="1">
      <c r="A17" s="102"/>
      <c r="B17" s="103"/>
      <c r="C17" s="11">
        <v>2</v>
      </c>
      <c r="D17" s="12" t="s">
        <v>12</v>
      </c>
      <c r="E17" s="13">
        <v>3</v>
      </c>
      <c r="F17" s="11">
        <v>0</v>
      </c>
      <c r="G17" s="12" t="s">
        <v>12</v>
      </c>
      <c r="H17" s="13">
        <v>6</v>
      </c>
      <c r="I17" s="11">
        <v>0</v>
      </c>
      <c r="J17" s="12" t="s">
        <v>12</v>
      </c>
      <c r="K17" s="13">
        <v>7</v>
      </c>
      <c r="L17" s="11">
        <v>2</v>
      </c>
      <c r="M17" s="12" t="s">
        <v>12</v>
      </c>
      <c r="N17" s="13">
        <v>3</v>
      </c>
      <c r="O17" s="107"/>
      <c r="P17" s="108"/>
      <c r="Q17" s="109"/>
      <c r="R17" s="11">
        <v>1</v>
      </c>
      <c r="S17" s="12" t="s">
        <v>12</v>
      </c>
      <c r="T17" s="13">
        <v>5</v>
      </c>
      <c r="U17" s="11">
        <v>3</v>
      </c>
      <c r="V17" s="12" t="s">
        <v>12</v>
      </c>
      <c r="W17" s="13">
        <v>4</v>
      </c>
      <c r="X17" s="11">
        <v>3</v>
      </c>
      <c r="Y17" s="12" t="s">
        <v>12</v>
      </c>
      <c r="Z17" s="13">
        <v>2</v>
      </c>
      <c r="AA17" s="11"/>
      <c r="AB17" s="12" t="s">
        <v>12</v>
      </c>
      <c r="AC17" s="13"/>
      <c r="AD17" s="208"/>
      <c r="AE17" s="113"/>
      <c r="AF17" s="113"/>
      <c r="AG17" s="95"/>
      <c r="AH17" s="95"/>
      <c r="AI17" s="95"/>
      <c r="AJ17" s="97"/>
      <c r="AK17" s="99"/>
    </row>
    <row r="18" spans="1:37" ht="19.5" customHeight="1">
      <c r="A18" s="100" t="s">
        <v>94</v>
      </c>
      <c r="B18" s="101"/>
      <c r="C18" s="110" t="s">
        <v>11</v>
      </c>
      <c r="D18" s="111"/>
      <c r="E18" s="112"/>
      <c r="F18" s="114" t="s">
        <v>3</v>
      </c>
      <c r="G18" s="115"/>
      <c r="H18" s="116"/>
      <c r="I18" s="110" t="s">
        <v>11</v>
      </c>
      <c r="J18" s="111"/>
      <c r="K18" s="112"/>
      <c r="L18" s="110" t="s">
        <v>11</v>
      </c>
      <c r="M18" s="111"/>
      <c r="N18" s="112"/>
      <c r="O18" s="110" t="s">
        <v>120</v>
      </c>
      <c r="P18" s="111"/>
      <c r="Q18" s="112"/>
      <c r="R18" s="104"/>
      <c r="S18" s="105"/>
      <c r="T18" s="106"/>
      <c r="U18" s="114" t="s">
        <v>3</v>
      </c>
      <c r="V18" s="115"/>
      <c r="W18" s="116"/>
      <c r="X18" s="114" t="s">
        <v>3</v>
      </c>
      <c r="Y18" s="115"/>
      <c r="Z18" s="116"/>
      <c r="AA18" s="110"/>
      <c r="AB18" s="111"/>
      <c r="AC18" s="112"/>
      <c r="AD18" s="208">
        <f>COUNTIF(C18:AA18,"○")</f>
        <v>4</v>
      </c>
      <c r="AE18" s="113">
        <f>COUNTIF(C18:AA18,"●")</f>
        <v>3</v>
      </c>
      <c r="AF18" s="113">
        <f>COUNTIF(C18:AA18,"△")</f>
        <v>0</v>
      </c>
      <c r="AG18" s="94">
        <f>SUM(C19,F19,I19,L19,O19,R19,U19,X19,AA19)</f>
        <v>20</v>
      </c>
      <c r="AH18" s="94">
        <f>SUM(E19,H19,K19,N19,Q19,T19,W19,Z19,AC19)</f>
        <v>12</v>
      </c>
      <c r="AI18" s="94">
        <f>AG18-AH18</f>
        <v>8</v>
      </c>
      <c r="AJ18" s="96">
        <f>AD18*3+AF18*1</f>
        <v>12</v>
      </c>
      <c r="AK18" s="98">
        <v>4</v>
      </c>
    </row>
    <row r="19" spans="1:37" ht="19.5" customHeight="1">
      <c r="A19" s="102"/>
      <c r="B19" s="103"/>
      <c r="C19" s="11">
        <v>4</v>
      </c>
      <c r="D19" s="12" t="s">
        <v>12</v>
      </c>
      <c r="E19" s="13">
        <v>1</v>
      </c>
      <c r="F19" s="11">
        <v>1</v>
      </c>
      <c r="G19" s="12" t="s">
        <v>12</v>
      </c>
      <c r="H19" s="13">
        <v>2</v>
      </c>
      <c r="I19" s="11">
        <v>2</v>
      </c>
      <c r="J19" s="12" t="s">
        <v>12</v>
      </c>
      <c r="K19" s="13">
        <v>1</v>
      </c>
      <c r="L19" s="11">
        <v>5</v>
      </c>
      <c r="M19" s="12" t="s">
        <v>12</v>
      </c>
      <c r="N19" s="13">
        <v>1</v>
      </c>
      <c r="O19" s="11">
        <v>5</v>
      </c>
      <c r="P19" s="12" t="s">
        <v>12</v>
      </c>
      <c r="Q19" s="13">
        <v>1</v>
      </c>
      <c r="R19" s="107"/>
      <c r="S19" s="108"/>
      <c r="T19" s="109"/>
      <c r="U19" s="11">
        <v>3</v>
      </c>
      <c r="V19" s="12" t="s">
        <v>12</v>
      </c>
      <c r="W19" s="13">
        <v>4</v>
      </c>
      <c r="X19" s="11">
        <v>0</v>
      </c>
      <c r="Y19" s="12" t="s">
        <v>12</v>
      </c>
      <c r="Z19" s="13">
        <v>2</v>
      </c>
      <c r="AA19" s="11"/>
      <c r="AB19" s="12" t="s">
        <v>12</v>
      </c>
      <c r="AC19" s="13"/>
      <c r="AD19" s="208"/>
      <c r="AE19" s="113"/>
      <c r="AF19" s="113"/>
      <c r="AG19" s="95"/>
      <c r="AH19" s="95"/>
      <c r="AI19" s="95"/>
      <c r="AJ19" s="97"/>
      <c r="AK19" s="99"/>
    </row>
    <row r="20" spans="1:37" ht="19.5" customHeight="1">
      <c r="A20" s="100" t="s">
        <v>64</v>
      </c>
      <c r="B20" s="101"/>
      <c r="C20" s="110" t="s">
        <v>11</v>
      </c>
      <c r="D20" s="111"/>
      <c r="E20" s="112"/>
      <c r="F20" s="110" t="s">
        <v>11</v>
      </c>
      <c r="G20" s="111"/>
      <c r="H20" s="112"/>
      <c r="I20" s="110" t="s">
        <v>11</v>
      </c>
      <c r="J20" s="111"/>
      <c r="K20" s="112"/>
      <c r="L20" s="110" t="s">
        <v>11</v>
      </c>
      <c r="M20" s="111"/>
      <c r="N20" s="112"/>
      <c r="O20" s="110" t="s">
        <v>11</v>
      </c>
      <c r="P20" s="111"/>
      <c r="Q20" s="112"/>
      <c r="R20" s="110" t="s">
        <v>11</v>
      </c>
      <c r="S20" s="111"/>
      <c r="T20" s="112"/>
      <c r="U20" s="104"/>
      <c r="V20" s="105"/>
      <c r="W20" s="106"/>
      <c r="X20" s="110" t="s">
        <v>120</v>
      </c>
      <c r="Y20" s="111"/>
      <c r="Z20" s="112"/>
      <c r="AA20" s="110"/>
      <c r="AB20" s="111"/>
      <c r="AC20" s="112"/>
      <c r="AD20" s="208">
        <f>COUNTIF(C20:AA20,"○")</f>
        <v>7</v>
      </c>
      <c r="AE20" s="113">
        <f>COUNTIF(C20:AA20,"●")</f>
        <v>0</v>
      </c>
      <c r="AF20" s="113">
        <f>COUNTIF(C20:AA20,"△")</f>
        <v>0</v>
      </c>
      <c r="AG20" s="94">
        <f>SUM(C21,F21,I21,L21,O21,R21,U21,X21,AA21)</f>
        <v>27</v>
      </c>
      <c r="AH20" s="94">
        <f>SUM(E21,H21,K21,N21,Q21,T21,W21,Z21,AC21)</f>
        <v>13</v>
      </c>
      <c r="AI20" s="94">
        <f>AG20-AH20</f>
        <v>14</v>
      </c>
      <c r="AJ20" s="96">
        <f>AD20*3+AF20*1</f>
        <v>21</v>
      </c>
      <c r="AK20" s="98">
        <v>1</v>
      </c>
    </row>
    <row r="21" spans="1:37" ht="19.5" customHeight="1">
      <c r="A21" s="102"/>
      <c r="B21" s="103"/>
      <c r="C21" s="11">
        <v>3</v>
      </c>
      <c r="D21" s="12" t="s">
        <v>12</v>
      </c>
      <c r="E21" s="13">
        <v>1</v>
      </c>
      <c r="F21" s="11">
        <v>5</v>
      </c>
      <c r="G21" s="12" t="s">
        <v>12</v>
      </c>
      <c r="H21" s="13">
        <v>0</v>
      </c>
      <c r="I21" s="11">
        <v>4</v>
      </c>
      <c r="J21" s="12" t="s">
        <v>12</v>
      </c>
      <c r="K21" s="13">
        <v>1</v>
      </c>
      <c r="L21" s="11">
        <v>4</v>
      </c>
      <c r="M21" s="12" t="s">
        <v>12</v>
      </c>
      <c r="N21" s="13">
        <v>3</v>
      </c>
      <c r="O21" s="11">
        <v>4</v>
      </c>
      <c r="P21" s="12" t="s">
        <v>12</v>
      </c>
      <c r="Q21" s="13">
        <v>3</v>
      </c>
      <c r="R21" s="11">
        <v>4</v>
      </c>
      <c r="S21" s="12" t="s">
        <v>12</v>
      </c>
      <c r="T21" s="13">
        <v>3</v>
      </c>
      <c r="U21" s="107"/>
      <c r="V21" s="108"/>
      <c r="W21" s="109"/>
      <c r="X21" s="11">
        <v>3</v>
      </c>
      <c r="Y21" s="12" t="s">
        <v>12</v>
      </c>
      <c r="Z21" s="13">
        <v>2</v>
      </c>
      <c r="AA21" s="11"/>
      <c r="AB21" s="12" t="s">
        <v>12</v>
      </c>
      <c r="AC21" s="13"/>
      <c r="AD21" s="208"/>
      <c r="AE21" s="113"/>
      <c r="AF21" s="113"/>
      <c r="AG21" s="95"/>
      <c r="AH21" s="95"/>
      <c r="AI21" s="95"/>
      <c r="AJ21" s="97"/>
      <c r="AK21" s="99"/>
    </row>
    <row r="22" spans="1:37" ht="19.5" customHeight="1">
      <c r="A22" s="100" t="s">
        <v>50</v>
      </c>
      <c r="B22" s="101"/>
      <c r="C22" s="114" t="s">
        <v>3</v>
      </c>
      <c r="D22" s="115"/>
      <c r="E22" s="116"/>
      <c r="F22" s="114" t="s">
        <v>3</v>
      </c>
      <c r="G22" s="115"/>
      <c r="H22" s="116"/>
      <c r="I22" s="110" t="s">
        <v>11</v>
      </c>
      <c r="J22" s="111"/>
      <c r="K22" s="112"/>
      <c r="L22" s="110" t="s">
        <v>11</v>
      </c>
      <c r="M22" s="111"/>
      <c r="N22" s="112"/>
      <c r="O22" s="114" t="s">
        <v>3</v>
      </c>
      <c r="P22" s="115"/>
      <c r="Q22" s="116"/>
      <c r="R22" s="110" t="s">
        <v>11</v>
      </c>
      <c r="S22" s="111"/>
      <c r="T22" s="112"/>
      <c r="U22" s="114" t="s">
        <v>122</v>
      </c>
      <c r="V22" s="115"/>
      <c r="W22" s="116"/>
      <c r="X22" s="104"/>
      <c r="Y22" s="105"/>
      <c r="Z22" s="106"/>
      <c r="AA22" s="110"/>
      <c r="AB22" s="111"/>
      <c r="AC22" s="112"/>
      <c r="AD22" s="208">
        <f>COUNTIF(C22:AA22,"○")</f>
        <v>3</v>
      </c>
      <c r="AE22" s="113">
        <f>COUNTIF(C22:AA22,"●")</f>
        <v>4</v>
      </c>
      <c r="AF22" s="113">
        <f>COUNTIF(C22:AA22,"△")</f>
        <v>0</v>
      </c>
      <c r="AG22" s="94">
        <f>SUM(C23,F23,I23,L23,O23,R23,U23,X23,AA23)</f>
        <v>17</v>
      </c>
      <c r="AH22" s="94">
        <f>SUM(E23,H23,K23,N23,Q23,T23,W23,Z23,AC23)</f>
        <v>19</v>
      </c>
      <c r="AI22" s="94">
        <f>AG22-AH22</f>
        <v>-2</v>
      </c>
      <c r="AJ22" s="96">
        <f>AD22*3+AF22*1</f>
        <v>9</v>
      </c>
      <c r="AK22" s="98">
        <v>5</v>
      </c>
    </row>
    <row r="23" spans="1:37" ht="19.5" customHeight="1">
      <c r="A23" s="102"/>
      <c r="B23" s="103"/>
      <c r="C23" s="11">
        <v>3</v>
      </c>
      <c r="D23" s="12" t="s">
        <v>12</v>
      </c>
      <c r="E23" s="13">
        <v>4</v>
      </c>
      <c r="F23" s="11">
        <v>1</v>
      </c>
      <c r="G23" s="12" t="s">
        <v>12</v>
      </c>
      <c r="H23" s="13">
        <v>6</v>
      </c>
      <c r="I23" s="11">
        <v>3</v>
      </c>
      <c r="J23" s="12" t="s">
        <v>12</v>
      </c>
      <c r="K23" s="13">
        <v>2</v>
      </c>
      <c r="L23" s="11">
        <v>4</v>
      </c>
      <c r="M23" s="12" t="s">
        <v>12</v>
      </c>
      <c r="N23" s="13">
        <v>1</v>
      </c>
      <c r="O23" s="11">
        <v>2</v>
      </c>
      <c r="P23" s="12" t="s">
        <v>12</v>
      </c>
      <c r="Q23" s="13">
        <v>3</v>
      </c>
      <c r="R23" s="11">
        <v>2</v>
      </c>
      <c r="S23" s="12" t="s">
        <v>12</v>
      </c>
      <c r="T23" s="13">
        <v>0</v>
      </c>
      <c r="U23" s="11">
        <v>2</v>
      </c>
      <c r="V23" s="12" t="s">
        <v>12</v>
      </c>
      <c r="W23" s="13">
        <v>3</v>
      </c>
      <c r="X23" s="107"/>
      <c r="Y23" s="108"/>
      <c r="Z23" s="109"/>
      <c r="AA23" s="11"/>
      <c r="AB23" s="12" t="s">
        <v>12</v>
      </c>
      <c r="AC23" s="13"/>
      <c r="AD23" s="208"/>
      <c r="AE23" s="113"/>
      <c r="AF23" s="113"/>
      <c r="AG23" s="95"/>
      <c r="AH23" s="95"/>
      <c r="AI23" s="95"/>
      <c r="AJ23" s="97"/>
      <c r="AK23" s="99"/>
    </row>
    <row r="24" spans="1:37" ht="19.5" customHeight="1" hidden="1">
      <c r="A24" s="183"/>
      <c r="B24" s="184"/>
      <c r="C24" s="110"/>
      <c r="D24" s="111"/>
      <c r="E24" s="112"/>
      <c r="F24" s="110"/>
      <c r="G24" s="111"/>
      <c r="H24" s="112"/>
      <c r="I24" s="110"/>
      <c r="J24" s="111"/>
      <c r="K24" s="112"/>
      <c r="L24" s="110"/>
      <c r="M24" s="111"/>
      <c r="N24" s="112"/>
      <c r="O24" s="110"/>
      <c r="P24" s="111"/>
      <c r="Q24" s="112"/>
      <c r="R24" s="110"/>
      <c r="S24" s="111"/>
      <c r="T24" s="112"/>
      <c r="U24" s="110"/>
      <c r="V24" s="111"/>
      <c r="W24" s="112"/>
      <c r="X24" s="114"/>
      <c r="Y24" s="115"/>
      <c r="Z24" s="116"/>
      <c r="AA24" s="104"/>
      <c r="AB24" s="105"/>
      <c r="AC24" s="106"/>
      <c r="AD24" s="113">
        <f>COUNTIF(C24:AA24,"○")</f>
        <v>0</v>
      </c>
      <c r="AE24" s="113">
        <f>COUNTIF(C24:AA24,"●")</f>
        <v>0</v>
      </c>
      <c r="AF24" s="113">
        <f>COUNTIF(C24:AA24,"△")</f>
        <v>0</v>
      </c>
      <c r="AG24" s="94">
        <f>SUM(C25,F25,I25,L25,O25,R25,U25,X25,AA25)</f>
        <v>0</v>
      </c>
      <c r="AH24" s="94">
        <f>SUM(E25,H25,K25,N25,Q25,T25,W25,Z25,AC25)</f>
        <v>0</v>
      </c>
      <c r="AI24" s="94">
        <f>AG24-AH24</f>
        <v>0</v>
      </c>
      <c r="AJ24" s="96">
        <f>AD24*3+AF24*1</f>
        <v>0</v>
      </c>
      <c r="AK24" s="98"/>
    </row>
    <row r="25" spans="1:37" ht="19.5" customHeight="1" hidden="1">
      <c r="A25" s="185"/>
      <c r="B25" s="186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07"/>
      <c r="AB25" s="108"/>
      <c r="AC25" s="109"/>
      <c r="AD25" s="113"/>
      <c r="AE25" s="113"/>
      <c r="AF25" s="113"/>
      <c r="AG25" s="95"/>
      <c r="AH25" s="95"/>
      <c r="AI25" s="95"/>
      <c r="AJ25" s="97"/>
      <c r="AK25" s="99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O6:Q7"/>
    <mergeCell ref="R6:T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L6:N7"/>
    <mergeCell ref="F6:H7"/>
    <mergeCell ref="C6:E7"/>
    <mergeCell ref="U6:W7"/>
    <mergeCell ref="X6:Z7"/>
    <mergeCell ref="I6:K7"/>
    <mergeCell ref="AI8:AI9"/>
    <mergeCell ref="AJ8:AJ9"/>
    <mergeCell ref="AF6:AF7"/>
    <mergeCell ref="AG6:AG7"/>
    <mergeCell ref="AI6:AI7"/>
    <mergeCell ref="AJ6:AJ7"/>
    <mergeCell ref="AH6:AH7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C8:E9"/>
    <mergeCell ref="F8:H8"/>
    <mergeCell ref="I8:K8"/>
    <mergeCell ref="F10:H11"/>
    <mergeCell ref="I10:K10"/>
    <mergeCell ref="L10:N10"/>
    <mergeCell ref="L8:N8"/>
    <mergeCell ref="AJ12:AJ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U12:W12"/>
    <mergeCell ref="O8:Q8"/>
    <mergeCell ref="AF8:AF9"/>
    <mergeCell ref="AG8:AG9"/>
    <mergeCell ref="R8:T8"/>
    <mergeCell ref="U8:W8"/>
    <mergeCell ref="AG10:AG11"/>
    <mergeCell ref="R10:T10"/>
    <mergeCell ref="U10:W10"/>
    <mergeCell ref="O10:Q10"/>
    <mergeCell ref="A8:B9"/>
    <mergeCell ref="A12:B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A16:B17"/>
    <mergeCell ref="A10:B11"/>
    <mergeCell ref="C12:E12"/>
    <mergeCell ref="F12:H12"/>
    <mergeCell ref="I12:K13"/>
    <mergeCell ref="C10:E10"/>
    <mergeCell ref="F14:H14"/>
    <mergeCell ref="I14:K14"/>
    <mergeCell ref="AF14:AF15"/>
    <mergeCell ref="A14:B15"/>
    <mergeCell ref="A18:B19"/>
    <mergeCell ref="C14:E14"/>
    <mergeCell ref="AH12:AH13"/>
    <mergeCell ref="AI12:AI13"/>
    <mergeCell ref="X12:Z12"/>
    <mergeCell ref="AA12:AC12"/>
    <mergeCell ref="L14:N15"/>
    <mergeCell ref="O14:Q14"/>
    <mergeCell ref="R14:T14"/>
    <mergeCell ref="R18:T19"/>
    <mergeCell ref="R16:T16"/>
    <mergeCell ref="L16:N16"/>
    <mergeCell ref="AJ14:AJ15"/>
    <mergeCell ref="AK14:AK15"/>
    <mergeCell ref="X14:Z14"/>
    <mergeCell ref="AA14:AC14"/>
    <mergeCell ref="AH14:AH15"/>
    <mergeCell ref="AI14:AI15"/>
    <mergeCell ref="AK16:AK17"/>
    <mergeCell ref="AF16:AF17"/>
    <mergeCell ref="AG16:AG17"/>
    <mergeCell ref="AH16:AH17"/>
    <mergeCell ref="AI16:AI17"/>
    <mergeCell ref="U14:W14"/>
    <mergeCell ref="U16:W16"/>
    <mergeCell ref="AG14:AG15"/>
    <mergeCell ref="AD14:AD15"/>
    <mergeCell ref="AE14:AE15"/>
    <mergeCell ref="F18:H18"/>
    <mergeCell ref="I18:K18"/>
    <mergeCell ref="AJ18:AJ19"/>
    <mergeCell ref="U18:W18"/>
    <mergeCell ref="AD16:AD17"/>
    <mergeCell ref="AE16:AE17"/>
    <mergeCell ref="X16:Z16"/>
    <mergeCell ref="O16:Q17"/>
    <mergeCell ref="L18:N18"/>
    <mergeCell ref="O18:Q18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C22:E22"/>
    <mergeCell ref="F22:H22"/>
    <mergeCell ref="I22:K22"/>
    <mergeCell ref="A22:B23"/>
    <mergeCell ref="A20:B21"/>
    <mergeCell ref="C20:E20"/>
    <mergeCell ref="F20:H20"/>
    <mergeCell ref="I20:K20"/>
    <mergeCell ref="C18:E18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D20:AD21"/>
    <mergeCell ref="AE20:AE21"/>
    <mergeCell ref="X22:Z23"/>
    <mergeCell ref="AA22:AC22"/>
    <mergeCell ref="AF20:AF21"/>
    <mergeCell ref="AG20:AG21"/>
    <mergeCell ref="X20:Z20"/>
    <mergeCell ref="AA20:AC20"/>
    <mergeCell ref="L20:N20"/>
    <mergeCell ref="O20:Q20"/>
    <mergeCell ref="L22:N22"/>
    <mergeCell ref="O22:Q22"/>
    <mergeCell ref="R20:T20"/>
    <mergeCell ref="U20:W21"/>
    <mergeCell ref="R22:T22"/>
    <mergeCell ref="U22:W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X24:Z24"/>
    <mergeCell ref="AA24:AC25"/>
    <mergeCell ref="R24:T24"/>
    <mergeCell ref="U24:W24"/>
    <mergeCell ref="A24:B25"/>
    <mergeCell ref="C24:E24"/>
    <mergeCell ref="F24:H24"/>
    <mergeCell ref="I24:K24"/>
    <mergeCell ref="L24:N24"/>
    <mergeCell ref="O24:Q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48" t="s">
        <v>132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</row>
    <row r="2" spans="1:37" ht="19.5" customHeight="1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</row>
    <row r="3" spans="34:37" ht="19.5" customHeight="1">
      <c r="AH3" s="10" t="s">
        <v>0</v>
      </c>
      <c r="AI3" s="10" t="s">
        <v>128</v>
      </c>
      <c r="AJ3" s="1" t="s">
        <v>1</v>
      </c>
      <c r="AK3" s="10">
        <v>3</v>
      </c>
    </row>
    <row r="4" spans="6:37" ht="19.5" customHeight="1">
      <c r="F4" s="45"/>
      <c r="G4" s="2"/>
      <c r="H4" s="2"/>
      <c r="I4" s="47"/>
      <c r="J4" s="3"/>
      <c r="K4" s="3"/>
      <c r="L4" s="49"/>
      <c r="M4" s="4"/>
      <c r="N4" s="4"/>
      <c r="O4" s="51"/>
      <c r="P4" s="5"/>
      <c r="Q4" s="5"/>
      <c r="R4" s="47"/>
      <c r="S4" s="3"/>
      <c r="T4" s="3"/>
      <c r="U4" s="49"/>
      <c r="V4" s="4"/>
      <c r="W4" s="4"/>
      <c r="X4" s="49"/>
      <c r="Y4" s="4"/>
      <c r="Z4" s="4"/>
      <c r="AA4" s="47"/>
      <c r="AB4" s="3"/>
      <c r="AC4" s="3"/>
      <c r="AH4" s="10" t="s">
        <v>2</v>
      </c>
      <c r="AI4" s="10" t="s">
        <v>130</v>
      </c>
      <c r="AJ4" s="1" t="s">
        <v>1</v>
      </c>
      <c r="AK4" s="10">
        <v>0</v>
      </c>
    </row>
    <row r="5" spans="6:37" ht="19.5" customHeight="1">
      <c r="F5" s="46"/>
      <c r="G5" s="6"/>
      <c r="H5" s="6"/>
      <c r="I5" s="48"/>
      <c r="J5" s="7"/>
      <c r="K5" s="7"/>
      <c r="L5" s="50"/>
      <c r="M5" s="8"/>
      <c r="N5" s="8"/>
      <c r="O5" s="52"/>
      <c r="P5" s="9"/>
      <c r="Q5" s="9"/>
      <c r="R5" s="48"/>
      <c r="S5" s="7"/>
      <c r="T5" s="7"/>
      <c r="U5" s="50"/>
      <c r="V5" s="8"/>
      <c r="W5" s="8"/>
      <c r="X5" s="50"/>
      <c r="Y5" s="8"/>
      <c r="Z5" s="8"/>
      <c r="AA5" s="48"/>
      <c r="AB5" s="7"/>
      <c r="AC5" s="3"/>
      <c r="AH5" s="10" t="s">
        <v>4</v>
      </c>
      <c r="AI5" s="10" t="s">
        <v>125</v>
      </c>
      <c r="AJ5" s="1" t="s">
        <v>1</v>
      </c>
      <c r="AK5" s="10">
        <v>1</v>
      </c>
    </row>
    <row r="6" spans="1:37" ht="19.5" customHeight="1">
      <c r="A6" s="41" t="s">
        <v>6</v>
      </c>
      <c r="B6" s="69"/>
      <c r="C6" s="77" t="s">
        <v>98</v>
      </c>
      <c r="D6" s="84"/>
      <c r="E6" s="85"/>
      <c r="F6" s="165" t="s">
        <v>96</v>
      </c>
      <c r="G6" s="127"/>
      <c r="H6" s="128"/>
      <c r="I6" s="153" t="s">
        <v>35</v>
      </c>
      <c r="J6" s="238"/>
      <c r="K6" s="239"/>
      <c r="L6" s="159" t="s">
        <v>61</v>
      </c>
      <c r="M6" s="225"/>
      <c r="N6" s="226"/>
      <c r="O6" s="63" t="s">
        <v>39</v>
      </c>
      <c r="P6" s="72"/>
      <c r="Q6" s="73"/>
      <c r="R6" s="137" t="s">
        <v>154</v>
      </c>
      <c r="S6" s="197"/>
      <c r="T6" s="198"/>
      <c r="U6" s="165" t="s">
        <v>101</v>
      </c>
      <c r="V6" s="127"/>
      <c r="W6" s="128"/>
      <c r="X6" s="137" t="s">
        <v>58</v>
      </c>
      <c r="Y6" s="243"/>
      <c r="Z6" s="244"/>
      <c r="AA6" s="209"/>
      <c r="AB6" s="210"/>
      <c r="AC6" s="211"/>
      <c r="AD6" s="55" t="s">
        <v>0</v>
      </c>
      <c r="AE6" s="55" t="s">
        <v>2</v>
      </c>
      <c r="AF6" s="55" t="s">
        <v>4</v>
      </c>
      <c r="AG6" s="55" t="s">
        <v>7</v>
      </c>
      <c r="AH6" s="55" t="s">
        <v>8</v>
      </c>
      <c r="AI6" s="39" t="s">
        <v>9</v>
      </c>
      <c r="AJ6" s="41" t="s">
        <v>1</v>
      </c>
      <c r="AK6" s="53" t="s">
        <v>10</v>
      </c>
    </row>
    <row r="7" spans="1:37" ht="19.5" customHeight="1">
      <c r="A7" s="42"/>
      <c r="B7" s="70"/>
      <c r="C7" s="86"/>
      <c r="D7" s="87"/>
      <c r="E7" s="88"/>
      <c r="F7" s="129"/>
      <c r="G7" s="130"/>
      <c r="H7" s="131"/>
      <c r="I7" s="240"/>
      <c r="J7" s="241"/>
      <c r="K7" s="242"/>
      <c r="L7" s="227"/>
      <c r="M7" s="146"/>
      <c r="N7" s="228"/>
      <c r="O7" s="74"/>
      <c r="P7" s="75"/>
      <c r="Q7" s="76"/>
      <c r="R7" s="199"/>
      <c r="S7" s="200"/>
      <c r="T7" s="201"/>
      <c r="U7" s="129"/>
      <c r="V7" s="130"/>
      <c r="W7" s="131"/>
      <c r="X7" s="245"/>
      <c r="Y7" s="246"/>
      <c r="Z7" s="247"/>
      <c r="AA7" s="212"/>
      <c r="AB7" s="213"/>
      <c r="AC7" s="214"/>
      <c r="AD7" s="56"/>
      <c r="AE7" s="56"/>
      <c r="AF7" s="56"/>
      <c r="AG7" s="56"/>
      <c r="AH7" s="56"/>
      <c r="AI7" s="40"/>
      <c r="AJ7" s="42"/>
      <c r="AK7" s="54"/>
    </row>
    <row r="8" spans="1:39" ht="19.5" customHeight="1">
      <c r="A8" s="100" t="s">
        <v>97</v>
      </c>
      <c r="B8" s="101"/>
      <c r="C8" s="104"/>
      <c r="D8" s="105"/>
      <c r="E8" s="106"/>
      <c r="F8" s="110" t="s">
        <v>127</v>
      </c>
      <c r="G8" s="111"/>
      <c r="H8" s="112"/>
      <c r="I8" s="110" t="s">
        <v>5</v>
      </c>
      <c r="J8" s="111"/>
      <c r="K8" s="112"/>
      <c r="L8" s="110" t="s">
        <v>5</v>
      </c>
      <c r="M8" s="111"/>
      <c r="N8" s="112"/>
      <c r="O8" s="110" t="s">
        <v>3</v>
      </c>
      <c r="P8" s="111"/>
      <c r="Q8" s="112"/>
      <c r="R8" s="166" t="s">
        <v>11</v>
      </c>
      <c r="S8" s="167"/>
      <c r="T8" s="168"/>
      <c r="U8" s="110" t="s">
        <v>5</v>
      </c>
      <c r="V8" s="111"/>
      <c r="W8" s="112"/>
      <c r="X8" s="110" t="s">
        <v>3</v>
      </c>
      <c r="Y8" s="111"/>
      <c r="Z8" s="112"/>
      <c r="AA8" s="110"/>
      <c r="AB8" s="111"/>
      <c r="AC8" s="112"/>
      <c r="AD8" s="208">
        <f>COUNTIF(C8:AA8,"○")</f>
        <v>1</v>
      </c>
      <c r="AE8" s="113">
        <f>COUNTIF(C8:AA8,"●")</f>
        <v>2</v>
      </c>
      <c r="AF8" s="113">
        <f>COUNTIF(C8:AA8,"△")</f>
        <v>4</v>
      </c>
      <c r="AG8" s="94">
        <f>SUM(C9,F9,I9,L9,O9,R9,U9,X9,AA9)</f>
        <v>15</v>
      </c>
      <c r="AH8" s="94">
        <f>SUM(E9,H9,K9,N9,Q9,T9,W9,Z9,AC9)</f>
        <v>14</v>
      </c>
      <c r="AI8" s="94">
        <f>AG8-AH8</f>
        <v>1</v>
      </c>
      <c r="AJ8" s="96">
        <f>AD8*3+AF8*1</f>
        <v>7</v>
      </c>
      <c r="AK8" s="98">
        <v>4</v>
      </c>
      <c r="AM8" s="35" t="s">
        <v>155</v>
      </c>
    </row>
    <row r="9" spans="1:37" ht="19.5" customHeight="1">
      <c r="A9" s="102"/>
      <c r="B9" s="103"/>
      <c r="C9" s="107"/>
      <c r="D9" s="108"/>
      <c r="E9" s="109"/>
      <c r="F9" s="11">
        <v>0</v>
      </c>
      <c r="G9" s="12" t="s">
        <v>12</v>
      </c>
      <c r="H9" s="13">
        <v>0</v>
      </c>
      <c r="I9" s="11">
        <v>3</v>
      </c>
      <c r="J9" s="12" t="s">
        <v>12</v>
      </c>
      <c r="K9" s="13">
        <v>3</v>
      </c>
      <c r="L9" s="11">
        <v>1</v>
      </c>
      <c r="M9" s="12" t="s">
        <v>12</v>
      </c>
      <c r="N9" s="13">
        <v>1</v>
      </c>
      <c r="O9" s="11">
        <v>1</v>
      </c>
      <c r="P9" s="12" t="s">
        <v>12</v>
      </c>
      <c r="Q9" s="13">
        <v>6</v>
      </c>
      <c r="R9" s="11">
        <v>7</v>
      </c>
      <c r="S9" s="12" t="s">
        <v>12</v>
      </c>
      <c r="T9" s="13">
        <v>0</v>
      </c>
      <c r="U9" s="11">
        <v>3</v>
      </c>
      <c r="V9" s="12" t="s">
        <v>12</v>
      </c>
      <c r="W9" s="13">
        <v>3</v>
      </c>
      <c r="X9" s="11">
        <v>0</v>
      </c>
      <c r="Y9" s="12" t="s">
        <v>12</v>
      </c>
      <c r="Z9" s="13">
        <v>1</v>
      </c>
      <c r="AA9" s="11"/>
      <c r="AB9" s="12" t="s">
        <v>12</v>
      </c>
      <c r="AC9" s="13"/>
      <c r="AD9" s="208"/>
      <c r="AE9" s="113"/>
      <c r="AF9" s="113"/>
      <c r="AG9" s="95"/>
      <c r="AH9" s="95"/>
      <c r="AI9" s="95"/>
      <c r="AJ9" s="97"/>
      <c r="AK9" s="99"/>
    </row>
    <row r="10" spans="1:37" ht="19.5" customHeight="1">
      <c r="A10" s="100" t="s">
        <v>95</v>
      </c>
      <c r="B10" s="101"/>
      <c r="C10" s="110" t="s">
        <v>126</v>
      </c>
      <c r="D10" s="111"/>
      <c r="E10" s="112"/>
      <c r="F10" s="104"/>
      <c r="G10" s="105"/>
      <c r="H10" s="106"/>
      <c r="I10" s="114" t="s">
        <v>11</v>
      </c>
      <c r="J10" s="115"/>
      <c r="K10" s="116"/>
      <c r="L10" s="110" t="s">
        <v>3</v>
      </c>
      <c r="M10" s="111"/>
      <c r="N10" s="112"/>
      <c r="O10" s="110" t="s">
        <v>5</v>
      </c>
      <c r="P10" s="111"/>
      <c r="Q10" s="112"/>
      <c r="R10" s="110" t="s">
        <v>3</v>
      </c>
      <c r="S10" s="111"/>
      <c r="T10" s="112"/>
      <c r="U10" s="114" t="s">
        <v>11</v>
      </c>
      <c r="V10" s="115"/>
      <c r="W10" s="116"/>
      <c r="X10" s="114" t="s">
        <v>11</v>
      </c>
      <c r="Y10" s="115"/>
      <c r="Z10" s="116"/>
      <c r="AA10" s="110"/>
      <c r="AB10" s="111"/>
      <c r="AC10" s="112"/>
      <c r="AD10" s="208">
        <f>COUNTIF(C10:AA10,"○")</f>
        <v>3</v>
      </c>
      <c r="AE10" s="113">
        <f>COUNTIF(C10:AA10,"●")</f>
        <v>2</v>
      </c>
      <c r="AF10" s="113">
        <f>COUNTIF(C10:AA10,"△")</f>
        <v>2</v>
      </c>
      <c r="AG10" s="94">
        <f>SUM(C11,F11,I11,L11,O11,R11,U11,X11,AA11)</f>
        <v>17</v>
      </c>
      <c r="AH10" s="94">
        <f>SUM(E11,H11,K11,N11,Q11,T11,W11,Z11,AC11)</f>
        <v>13</v>
      </c>
      <c r="AI10" s="94">
        <f>AG10-AH10</f>
        <v>4</v>
      </c>
      <c r="AJ10" s="96">
        <f>AD10*3+AF10*1</f>
        <v>11</v>
      </c>
      <c r="AK10" s="98">
        <v>3</v>
      </c>
    </row>
    <row r="11" spans="1:37" ht="19.5" customHeight="1">
      <c r="A11" s="102"/>
      <c r="B11" s="103"/>
      <c r="C11" s="11">
        <v>0</v>
      </c>
      <c r="D11" s="12" t="s">
        <v>12</v>
      </c>
      <c r="E11" s="13">
        <v>0</v>
      </c>
      <c r="F11" s="107"/>
      <c r="G11" s="108"/>
      <c r="H11" s="109"/>
      <c r="I11" s="11">
        <v>2</v>
      </c>
      <c r="J11" s="12" t="s">
        <v>12</v>
      </c>
      <c r="K11" s="13">
        <v>1</v>
      </c>
      <c r="L11" s="11">
        <v>1</v>
      </c>
      <c r="M11" s="12" t="s">
        <v>12</v>
      </c>
      <c r="N11" s="13">
        <v>5</v>
      </c>
      <c r="O11" s="11">
        <v>2</v>
      </c>
      <c r="P11" s="12" t="s">
        <v>12</v>
      </c>
      <c r="Q11" s="13">
        <v>2</v>
      </c>
      <c r="R11" s="11">
        <v>1</v>
      </c>
      <c r="S11" s="12" t="s">
        <v>12</v>
      </c>
      <c r="T11" s="13">
        <v>4</v>
      </c>
      <c r="U11" s="11">
        <v>3</v>
      </c>
      <c r="V11" s="12" t="s">
        <v>12</v>
      </c>
      <c r="W11" s="13">
        <v>0</v>
      </c>
      <c r="X11" s="11">
        <v>8</v>
      </c>
      <c r="Y11" s="12" t="s">
        <v>12</v>
      </c>
      <c r="Z11" s="13">
        <v>1</v>
      </c>
      <c r="AA11" s="11"/>
      <c r="AB11" s="12" t="s">
        <v>12</v>
      </c>
      <c r="AC11" s="13"/>
      <c r="AD11" s="208"/>
      <c r="AE11" s="113"/>
      <c r="AF11" s="113"/>
      <c r="AG11" s="95"/>
      <c r="AH11" s="95"/>
      <c r="AI11" s="95"/>
      <c r="AJ11" s="97"/>
      <c r="AK11" s="99"/>
    </row>
    <row r="12" spans="1:37" ht="19.5" customHeight="1">
      <c r="A12" s="100" t="s">
        <v>34</v>
      </c>
      <c r="B12" s="101"/>
      <c r="C12" s="110" t="s">
        <v>5</v>
      </c>
      <c r="D12" s="111"/>
      <c r="E12" s="112"/>
      <c r="F12" s="110" t="s">
        <v>3</v>
      </c>
      <c r="G12" s="111"/>
      <c r="H12" s="112"/>
      <c r="I12" s="104"/>
      <c r="J12" s="105"/>
      <c r="K12" s="106"/>
      <c r="L12" s="110" t="s">
        <v>131</v>
      </c>
      <c r="M12" s="111"/>
      <c r="N12" s="112"/>
      <c r="O12" s="110" t="s">
        <v>3</v>
      </c>
      <c r="P12" s="111"/>
      <c r="Q12" s="112"/>
      <c r="R12" s="114" t="s">
        <v>11</v>
      </c>
      <c r="S12" s="115"/>
      <c r="T12" s="116"/>
      <c r="U12" s="110" t="s">
        <v>3</v>
      </c>
      <c r="V12" s="111"/>
      <c r="W12" s="112"/>
      <c r="X12" s="114" t="s">
        <v>11</v>
      </c>
      <c r="Y12" s="115"/>
      <c r="Z12" s="116"/>
      <c r="AA12" s="110"/>
      <c r="AB12" s="111"/>
      <c r="AC12" s="112"/>
      <c r="AD12" s="208">
        <f>COUNTIF(C12:AA12,"○")</f>
        <v>2</v>
      </c>
      <c r="AE12" s="113">
        <f>COUNTIF(C12:AA12,"●")</f>
        <v>4</v>
      </c>
      <c r="AF12" s="113">
        <f>COUNTIF(C12:AA12,"△")</f>
        <v>1</v>
      </c>
      <c r="AG12" s="94">
        <f>SUM(C13,F13,I13,L13,O13,R13,U13,X15,AA13)</f>
        <v>11</v>
      </c>
      <c r="AH12" s="94">
        <f>SUM(E13,H13,K13,N13,Q13,T13,W13,Z15,AC13)</f>
        <v>14</v>
      </c>
      <c r="AI12" s="94">
        <f>AG12-AH12</f>
        <v>-3</v>
      </c>
      <c r="AJ12" s="96">
        <f>AD12*3+AF12*1</f>
        <v>7</v>
      </c>
      <c r="AK12" s="98">
        <v>5</v>
      </c>
    </row>
    <row r="13" spans="1:37" ht="19.5" customHeight="1">
      <c r="A13" s="102"/>
      <c r="B13" s="103"/>
      <c r="C13" s="11">
        <v>3</v>
      </c>
      <c r="D13" s="12" t="s">
        <v>12</v>
      </c>
      <c r="E13" s="13">
        <v>3</v>
      </c>
      <c r="F13" s="11">
        <v>1</v>
      </c>
      <c r="G13" s="12" t="s">
        <v>12</v>
      </c>
      <c r="H13" s="13">
        <v>2</v>
      </c>
      <c r="I13" s="107"/>
      <c r="J13" s="108"/>
      <c r="K13" s="109"/>
      <c r="L13" s="11">
        <v>0</v>
      </c>
      <c r="M13" s="12" t="s">
        <v>12</v>
      </c>
      <c r="N13" s="13">
        <v>2</v>
      </c>
      <c r="O13" s="11">
        <v>0</v>
      </c>
      <c r="P13" s="12" t="s">
        <v>12</v>
      </c>
      <c r="Q13" s="13">
        <v>2</v>
      </c>
      <c r="R13" s="11">
        <v>3</v>
      </c>
      <c r="S13" s="12" t="s">
        <v>12</v>
      </c>
      <c r="T13" s="13">
        <v>2</v>
      </c>
      <c r="U13" s="11">
        <v>1</v>
      </c>
      <c r="V13" s="12" t="s">
        <v>12</v>
      </c>
      <c r="W13" s="13">
        <v>2</v>
      </c>
      <c r="X13" s="11">
        <v>1</v>
      </c>
      <c r="Y13" s="12" t="s">
        <v>12</v>
      </c>
      <c r="Z13" s="13">
        <v>0</v>
      </c>
      <c r="AA13" s="11"/>
      <c r="AB13" s="12" t="s">
        <v>12</v>
      </c>
      <c r="AC13" s="13"/>
      <c r="AD13" s="208"/>
      <c r="AE13" s="113"/>
      <c r="AF13" s="113"/>
      <c r="AG13" s="95"/>
      <c r="AH13" s="95"/>
      <c r="AI13" s="95"/>
      <c r="AJ13" s="97"/>
      <c r="AK13" s="99"/>
    </row>
    <row r="14" spans="1:37" ht="19.5" customHeight="1">
      <c r="A14" s="100" t="s">
        <v>62</v>
      </c>
      <c r="B14" s="101"/>
      <c r="C14" s="110" t="s">
        <v>5</v>
      </c>
      <c r="D14" s="111"/>
      <c r="E14" s="112"/>
      <c r="F14" s="114" t="s">
        <v>11</v>
      </c>
      <c r="G14" s="115"/>
      <c r="H14" s="116"/>
      <c r="I14" s="114" t="s">
        <v>129</v>
      </c>
      <c r="J14" s="115"/>
      <c r="K14" s="116"/>
      <c r="L14" s="104"/>
      <c r="M14" s="105"/>
      <c r="N14" s="106"/>
      <c r="O14" s="110" t="s">
        <v>3</v>
      </c>
      <c r="P14" s="111"/>
      <c r="Q14" s="112"/>
      <c r="R14" s="114" t="s">
        <v>11</v>
      </c>
      <c r="S14" s="115"/>
      <c r="T14" s="116"/>
      <c r="U14" s="114" t="s">
        <v>11</v>
      </c>
      <c r="V14" s="115"/>
      <c r="W14" s="116"/>
      <c r="X14" s="114" t="s">
        <v>11</v>
      </c>
      <c r="Y14" s="115"/>
      <c r="Z14" s="116"/>
      <c r="AA14" s="110"/>
      <c r="AB14" s="111"/>
      <c r="AC14" s="112"/>
      <c r="AD14" s="208">
        <f>COUNTIF(C14:AA14,"○")</f>
        <v>5</v>
      </c>
      <c r="AE14" s="113">
        <f>COUNTIF(C14:AA14,"●")</f>
        <v>1</v>
      </c>
      <c r="AF14" s="113">
        <f>COUNTIF(C14:AA14,"△")</f>
        <v>1</v>
      </c>
      <c r="AG14" s="94">
        <f>SUM(C15,F15,I15,L15,O15,R15,U15,X13,AA15)</f>
        <v>19</v>
      </c>
      <c r="AH14" s="94">
        <f>SUM(E15,H15,K15,N15,Q15,T15,W15,Z13,AC15)</f>
        <v>6</v>
      </c>
      <c r="AI14" s="94">
        <f>AG14-AH14</f>
        <v>13</v>
      </c>
      <c r="AJ14" s="96">
        <f>AD14*3+AF14*1</f>
        <v>16</v>
      </c>
      <c r="AK14" s="98">
        <v>2</v>
      </c>
    </row>
    <row r="15" spans="1:37" ht="19.5" customHeight="1">
      <c r="A15" s="102"/>
      <c r="B15" s="103"/>
      <c r="C15" s="11">
        <v>1</v>
      </c>
      <c r="D15" s="12" t="s">
        <v>12</v>
      </c>
      <c r="E15" s="13">
        <v>1</v>
      </c>
      <c r="F15" s="11">
        <v>5</v>
      </c>
      <c r="G15" s="12" t="s">
        <v>12</v>
      </c>
      <c r="H15" s="13">
        <v>1</v>
      </c>
      <c r="I15" s="11">
        <v>2</v>
      </c>
      <c r="J15" s="12" t="s">
        <v>12</v>
      </c>
      <c r="K15" s="13">
        <v>0</v>
      </c>
      <c r="L15" s="107"/>
      <c r="M15" s="108"/>
      <c r="N15" s="109"/>
      <c r="O15" s="11">
        <v>1</v>
      </c>
      <c r="P15" s="12" t="s">
        <v>12</v>
      </c>
      <c r="Q15" s="13">
        <v>3</v>
      </c>
      <c r="R15" s="11">
        <v>6</v>
      </c>
      <c r="S15" s="12" t="s">
        <v>12</v>
      </c>
      <c r="T15" s="13">
        <v>0</v>
      </c>
      <c r="U15" s="11">
        <v>3</v>
      </c>
      <c r="V15" s="12" t="s">
        <v>12</v>
      </c>
      <c r="W15" s="13">
        <v>1</v>
      </c>
      <c r="X15" s="11">
        <v>3</v>
      </c>
      <c r="Y15" s="12" t="s">
        <v>12</v>
      </c>
      <c r="Z15" s="13">
        <v>1</v>
      </c>
      <c r="AA15" s="11"/>
      <c r="AB15" s="12" t="s">
        <v>12</v>
      </c>
      <c r="AC15" s="13"/>
      <c r="AD15" s="208"/>
      <c r="AE15" s="113"/>
      <c r="AF15" s="113"/>
      <c r="AG15" s="95"/>
      <c r="AH15" s="95"/>
      <c r="AI15" s="95"/>
      <c r="AJ15" s="97"/>
      <c r="AK15" s="99"/>
    </row>
    <row r="16" spans="1:37" ht="19.5" customHeight="1">
      <c r="A16" s="100" t="s">
        <v>39</v>
      </c>
      <c r="B16" s="101"/>
      <c r="C16" s="114" t="s">
        <v>11</v>
      </c>
      <c r="D16" s="115"/>
      <c r="E16" s="116"/>
      <c r="F16" s="110" t="s">
        <v>5</v>
      </c>
      <c r="G16" s="111"/>
      <c r="H16" s="112"/>
      <c r="I16" s="114" t="s">
        <v>11</v>
      </c>
      <c r="J16" s="115"/>
      <c r="K16" s="116"/>
      <c r="L16" s="114" t="s">
        <v>11</v>
      </c>
      <c r="M16" s="115"/>
      <c r="N16" s="116"/>
      <c r="O16" s="104"/>
      <c r="P16" s="105"/>
      <c r="Q16" s="106"/>
      <c r="R16" s="114" t="s">
        <v>129</v>
      </c>
      <c r="S16" s="115"/>
      <c r="T16" s="116"/>
      <c r="U16" s="114" t="s">
        <v>11</v>
      </c>
      <c r="V16" s="115"/>
      <c r="W16" s="116"/>
      <c r="X16" s="110" t="s">
        <v>5</v>
      </c>
      <c r="Y16" s="111"/>
      <c r="Z16" s="112"/>
      <c r="AA16" s="110"/>
      <c r="AB16" s="111"/>
      <c r="AC16" s="112"/>
      <c r="AD16" s="208">
        <f>COUNTIF(C16:AA16,"○")</f>
        <v>5</v>
      </c>
      <c r="AE16" s="113">
        <f>COUNTIF(C16:AA16,"●")</f>
        <v>0</v>
      </c>
      <c r="AF16" s="113">
        <f>COUNTIF(C16:AA16,"△")</f>
        <v>2</v>
      </c>
      <c r="AG16" s="94">
        <f>SUM(C17,F17,I17,L17,O17,R17,U17,X17,AA17)</f>
        <v>18</v>
      </c>
      <c r="AH16" s="94">
        <f>SUM(E17,H17,K17,N17,Q17,T17,W17,Z17,AC17)</f>
        <v>5</v>
      </c>
      <c r="AI16" s="94">
        <f>AG16-AH16</f>
        <v>13</v>
      </c>
      <c r="AJ16" s="96">
        <f>AD16*3+AF16*1</f>
        <v>17</v>
      </c>
      <c r="AK16" s="98">
        <v>1</v>
      </c>
    </row>
    <row r="17" spans="1:37" ht="19.5" customHeight="1">
      <c r="A17" s="102"/>
      <c r="B17" s="103"/>
      <c r="C17" s="11">
        <v>6</v>
      </c>
      <c r="D17" s="12" t="s">
        <v>12</v>
      </c>
      <c r="E17" s="13">
        <v>1</v>
      </c>
      <c r="F17" s="11">
        <v>2</v>
      </c>
      <c r="G17" s="12" t="s">
        <v>12</v>
      </c>
      <c r="H17" s="13">
        <v>2</v>
      </c>
      <c r="I17" s="11">
        <v>2</v>
      </c>
      <c r="J17" s="12" t="s">
        <v>12</v>
      </c>
      <c r="K17" s="13">
        <v>0</v>
      </c>
      <c r="L17" s="11">
        <v>3</v>
      </c>
      <c r="M17" s="12" t="s">
        <v>12</v>
      </c>
      <c r="N17" s="13">
        <v>1</v>
      </c>
      <c r="O17" s="107"/>
      <c r="P17" s="108"/>
      <c r="Q17" s="109"/>
      <c r="R17" s="11">
        <v>2</v>
      </c>
      <c r="S17" s="12" t="s">
        <v>12</v>
      </c>
      <c r="T17" s="13">
        <v>0</v>
      </c>
      <c r="U17" s="11">
        <v>2</v>
      </c>
      <c r="V17" s="12" t="s">
        <v>12</v>
      </c>
      <c r="W17" s="13">
        <v>0</v>
      </c>
      <c r="X17" s="11">
        <v>1</v>
      </c>
      <c r="Y17" s="12" t="s">
        <v>12</v>
      </c>
      <c r="Z17" s="13">
        <v>1</v>
      </c>
      <c r="AA17" s="11"/>
      <c r="AB17" s="12" t="s">
        <v>12</v>
      </c>
      <c r="AC17" s="13"/>
      <c r="AD17" s="208"/>
      <c r="AE17" s="113"/>
      <c r="AF17" s="113"/>
      <c r="AG17" s="95"/>
      <c r="AH17" s="95"/>
      <c r="AI17" s="95"/>
      <c r="AJ17" s="97"/>
      <c r="AK17" s="99"/>
    </row>
    <row r="18" spans="1:37" ht="19.5" customHeight="1">
      <c r="A18" s="100" t="s">
        <v>99</v>
      </c>
      <c r="B18" s="101"/>
      <c r="C18" s="166" t="s">
        <v>3</v>
      </c>
      <c r="D18" s="167"/>
      <c r="E18" s="168"/>
      <c r="F18" s="114" t="s">
        <v>11</v>
      </c>
      <c r="G18" s="115"/>
      <c r="H18" s="116"/>
      <c r="I18" s="110" t="s">
        <v>3</v>
      </c>
      <c r="J18" s="111"/>
      <c r="K18" s="112"/>
      <c r="L18" s="110" t="s">
        <v>3</v>
      </c>
      <c r="M18" s="111"/>
      <c r="N18" s="112"/>
      <c r="O18" s="110" t="s">
        <v>131</v>
      </c>
      <c r="P18" s="111"/>
      <c r="Q18" s="112"/>
      <c r="R18" s="104"/>
      <c r="S18" s="105"/>
      <c r="T18" s="106"/>
      <c r="U18" s="114" t="s">
        <v>11</v>
      </c>
      <c r="V18" s="115"/>
      <c r="W18" s="116"/>
      <c r="X18" s="110" t="s">
        <v>3</v>
      </c>
      <c r="Y18" s="111"/>
      <c r="Z18" s="112"/>
      <c r="AA18" s="110"/>
      <c r="AB18" s="111"/>
      <c r="AC18" s="112"/>
      <c r="AD18" s="208">
        <f>COUNTIF(C18:AA18,"○")</f>
        <v>2</v>
      </c>
      <c r="AE18" s="113">
        <f>COUNTIF(C18:AA18,"●")</f>
        <v>5</v>
      </c>
      <c r="AF18" s="113">
        <f>COUNTIF(C18:AA18,"△")</f>
        <v>0</v>
      </c>
      <c r="AG18" s="94">
        <f>SUM(C19,F19,I19,L19,O19,R19,U19,X19,AA19)</f>
        <v>11</v>
      </c>
      <c r="AH18" s="94">
        <f>SUM(E19,H19,K19,N19,Q19,T19,W19,Z19,AC19)</f>
        <v>21</v>
      </c>
      <c r="AI18" s="94">
        <f>AG18-AH18</f>
        <v>-10</v>
      </c>
      <c r="AJ18" s="96">
        <f>AD18*3+AF18*1</f>
        <v>6</v>
      </c>
      <c r="AK18" s="236"/>
    </row>
    <row r="19" spans="1:37" ht="19.5" customHeight="1">
      <c r="A19" s="102"/>
      <c r="B19" s="103"/>
      <c r="C19" s="11">
        <v>0</v>
      </c>
      <c r="D19" s="12" t="s">
        <v>12</v>
      </c>
      <c r="E19" s="13">
        <v>7</v>
      </c>
      <c r="F19" s="11">
        <v>4</v>
      </c>
      <c r="G19" s="12" t="s">
        <v>12</v>
      </c>
      <c r="H19" s="13">
        <v>1</v>
      </c>
      <c r="I19" s="11">
        <v>2</v>
      </c>
      <c r="J19" s="12" t="s">
        <v>12</v>
      </c>
      <c r="K19" s="13">
        <v>3</v>
      </c>
      <c r="L19" s="11">
        <v>0</v>
      </c>
      <c r="M19" s="12" t="s">
        <v>12</v>
      </c>
      <c r="N19" s="13">
        <v>6</v>
      </c>
      <c r="O19" s="11">
        <v>0</v>
      </c>
      <c r="P19" s="12" t="s">
        <v>12</v>
      </c>
      <c r="Q19" s="13">
        <v>2</v>
      </c>
      <c r="R19" s="107"/>
      <c r="S19" s="108"/>
      <c r="T19" s="109"/>
      <c r="U19" s="11">
        <v>4</v>
      </c>
      <c r="V19" s="12" t="s">
        <v>12</v>
      </c>
      <c r="W19" s="13">
        <v>0</v>
      </c>
      <c r="X19" s="11">
        <v>1</v>
      </c>
      <c r="Y19" s="12" t="s">
        <v>12</v>
      </c>
      <c r="Z19" s="13">
        <v>2</v>
      </c>
      <c r="AA19" s="11"/>
      <c r="AB19" s="12" t="s">
        <v>12</v>
      </c>
      <c r="AC19" s="13"/>
      <c r="AD19" s="208"/>
      <c r="AE19" s="113"/>
      <c r="AF19" s="113"/>
      <c r="AG19" s="95"/>
      <c r="AH19" s="95"/>
      <c r="AI19" s="95"/>
      <c r="AJ19" s="97"/>
      <c r="AK19" s="237"/>
    </row>
    <row r="20" spans="1:37" ht="19.5" customHeight="1">
      <c r="A20" s="100" t="s">
        <v>100</v>
      </c>
      <c r="B20" s="101"/>
      <c r="C20" s="110" t="s">
        <v>5</v>
      </c>
      <c r="D20" s="111"/>
      <c r="E20" s="112"/>
      <c r="F20" s="110" t="s">
        <v>3</v>
      </c>
      <c r="G20" s="111"/>
      <c r="H20" s="112"/>
      <c r="I20" s="114" t="s">
        <v>11</v>
      </c>
      <c r="J20" s="115"/>
      <c r="K20" s="116"/>
      <c r="L20" s="110" t="s">
        <v>3</v>
      </c>
      <c r="M20" s="111"/>
      <c r="N20" s="112"/>
      <c r="O20" s="110" t="s">
        <v>3</v>
      </c>
      <c r="P20" s="111"/>
      <c r="Q20" s="112"/>
      <c r="R20" s="110" t="s">
        <v>3</v>
      </c>
      <c r="S20" s="111"/>
      <c r="T20" s="112"/>
      <c r="U20" s="104"/>
      <c r="V20" s="105"/>
      <c r="W20" s="106"/>
      <c r="X20" s="114" t="s">
        <v>129</v>
      </c>
      <c r="Y20" s="115"/>
      <c r="Z20" s="116"/>
      <c r="AA20" s="110"/>
      <c r="AB20" s="111"/>
      <c r="AC20" s="112"/>
      <c r="AD20" s="208">
        <f>COUNTIF(C20:AA20,"○")</f>
        <v>2</v>
      </c>
      <c r="AE20" s="113">
        <f>COUNTIF(C20:AA20,"●")</f>
        <v>4</v>
      </c>
      <c r="AF20" s="113">
        <f>COUNTIF(C20:AA20,"△")</f>
        <v>1</v>
      </c>
      <c r="AG20" s="94">
        <f>SUM(C21,F21,I21,L21,O21,R21,U21,X21,AA21)</f>
        <v>8</v>
      </c>
      <c r="AH20" s="94">
        <f>SUM(E21,H21,K21,N21,Q21,T21,W21,Z21,AC21)</f>
        <v>16</v>
      </c>
      <c r="AI20" s="94">
        <f>AG20-AH20</f>
        <v>-8</v>
      </c>
      <c r="AJ20" s="96">
        <f>AD20*3+AF20*1</f>
        <v>7</v>
      </c>
      <c r="AK20" s="98">
        <v>6</v>
      </c>
    </row>
    <row r="21" spans="1:37" ht="19.5" customHeight="1">
      <c r="A21" s="102"/>
      <c r="B21" s="103"/>
      <c r="C21" s="11">
        <v>3</v>
      </c>
      <c r="D21" s="12" t="s">
        <v>12</v>
      </c>
      <c r="E21" s="13">
        <v>3</v>
      </c>
      <c r="F21" s="11">
        <v>0</v>
      </c>
      <c r="G21" s="12" t="s">
        <v>12</v>
      </c>
      <c r="H21" s="13">
        <v>3</v>
      </c>
      <c r="I21" s="11">
        <v>2</v>
      </c>
      <c r="J21" s="12" t="s">
        <v>12</v>
      </c>
      <c r="K21" s="13">
        <v>1</v>
      </c>
      <c r="L21" s="11">
        <v>1</v>
      </c>
      <c r="M21" s="12" t="s">
        <v>12</v>
      </c>
      <c r="N21" s="13">
        <v>3</v>
      </c>
      <c r="O21" s="11">
        <v>0</v>
      </c>
      <c r="P21" s="12" t="s">
        <v>12</v>
      </c>
      <c r="Q21" s="13">
        <v>2</v>
      </c>
      <c r="R21" s="11">
        <v>0</v>
      </c>
      <c r="S21" s="12" t="s">
        <v>12</v>
      </c>
      <c r="T21" s="13">
        <v>4</v>
      </c>
      <c r="U21" s="107"/>
      <c r="V21" s="108"/>
      <c r="W21" s="109"/>
      <c r="X21" s="11">
        <v>2</v>
      </c>
      <c r="Y21" s="12" t="s">
        <v>12</v>
      </c>
      <c r="Z21" s="13">
        <v>0</v>
      </c>
      <c r="AA21" s="11"/>
      <c r="AB21" s="12" t="s">
        <v>12</v>
      </c>
      <c r="AC21" s="13"/>
      <c r="AD21" s="208"/>
      <c r="AE21" s="113"/>
      <c r="AF21" s="113"/>
      <c r="AG21" s="95"/>
      <c r="AH21" s="95"/>
      <c r="AI21" s="95"/>
      <c r="AJ21" s="97"/>
      <c r="AK21" s="99"/>
    </row>
    <row r="22" spans="1:37" ht="19.5" customHeight="1">
      <c r="A22" s="100" t="s">
        <v>58</v>
      </c>
      <c r="B22" s="101"/>
      <c r="C22" s="114" t="s">
        <v>11</v>
      </c>
      <c r="D22" s="115"/>
      <c r="E22" s="116"/>
      <c r="F22" s="110" t="s">
        <v>3</v>
      </c>
      <c r="G22" s="111"/>
      <c r="H22" s="112"/>
      <c r="I22" s="110" t="s">
        <v>3</v>
      </c>
      <c r="J22" s="111"/>
      <c r="K22" s="112"/>
      <c r="L22" s="110" t="s">
        <v>3</v>
      </c>
      <c r="M22" s="111"/>
      <c r="N22" s="112"/>
      <c r="O22" s="110" t="s">
        <v>5</v>
      </c>
      <c r="P22" s="111"/>
      <c r="Q22" s="112"/>
      <c r="R22" s="114" t="s">
        <v>11</v>
      </c>
      <c r="S22" s="115"/>
      <c r="T22" s="116"/>
      <c r="U22" s="110" t="s">
        <v>131</v>
      </c>
      <c r="V22" s="111"/>
      <c r="W22" s="112"/>
      <c r="X22" s="104"/>
      <c r="Y22" s="105"/>
      <c r="Z22" s="106"/>
      <c r="AA22" s="110"/>
      <c r="AB22" s="111"/>
      <c r="AC22" s="112"/>
      <c r="AD22" s="208">
        <f>COUNTIF(C22:AA22,"○")</f>
        <v>2</v>
      </c>
      <c r="AE22" s="113">
        <f>COUNTIF(C22:AA22,"●")</f>
        <v>4</v>
      </c>
      <c r="AF22" s="113">
        <f>COUNTIF(C22:AA22,"△")</f>
        <v>1</v>
      </c>
      <c r="AG22" s="94">
        <f>SUM(C23,F23,I23,L23,O23,R23,U23,X23,AA23)</f>
        <v>6</v>
      </c>
      <c r="AH22" s="94">
        <f>SUM(E23,H23,K23,N23,Q23,T23,W23,Z23,AC23)</f>
        <v>16</v>
      </c>
      <c r="AI22" s="94">
        <f>AG22-AH22</f>
        <v>-10</v>
      </c>
      <c r="AJ22" s="96">
        <f>AD22*3+AF22*1</f>
        <v>7</v>
      </c>
      <c r="AK22" s="98">
        <v>7</v>
      </c>
    </row>
    <row r="23" spans="1:37" ht="19.5" customHeight="1">
      <c r="A23" s="102"/>
      <c r="B23" s="103"/>
      <c r="C23" s="11">
        <v>1</v>
      </c>
      <c r="D23" s="12" t="s">
        <v>12</v>
      </c>
      <c r="E23" s="13">
        <v>0</v>
      </c>
      <c r="F23" s="11">
        <v>1</v>
      </c>
      <c r="G23" s="12" t="s">
        <v>12</v>
      </c>
      <c r="H23" s="13">
        <v>8</v>
      </c>
      <c r="I23" s="11">
        <v>0</v>
      </c>
      <c r="J23" s="12" t="s">
        <v>12</v>
      </c>
      <c r="K23" s="13">
        <v>1</v>
      </c>
      <c r="L23" s="11">
        <v>1</v>
      </c>
      <c r="M23" s="12" t="s">
        <v>12</v>
      </c>
      <c r="N23" s="13">
        <v>3</v>
      </c>
      <c r="O23" s="11">
        <v>1</v>
      </c>
      <c r="P23" s="12" t="s">
        <v>12</v>
      </c>
      <c r="Q23" s="13">
        <v>1</v>
      </c>
      <c r="R23" s="11">
        <v>2</v>
      </c>
      <c r="S23" s="12" t="s">
        <v>12</v>
      </c>
      <c r="T23" s="13">
        <v>1</v>
      </c>
      <c r="U23" s="11">
        <v>0</v>
      </c>
      <c r="V23" s="12" t="s">
        <v>12</v>
      </c>
      <c r="W23" s="13">
        <v>2</v>
      </c>
      <c r="X23" s="107"/>
      <c r="Y23" s="108"/>
      <c r="Z23" s="109"/>
      <c r="AA23" s="11"/>
      <c r="AB23" s="12" t="s">
        <v>12</v>
      </c>
      <c r="AC23" s="13"/>
      <c r="AD23" s="208"/>
      <c r="AE23" s="113"/>
      <c r="AF23" s="113"/>
      <c r="AG23" s="95"/>
      <c r="AH23" s="95"/>
      <c r="AI23" s="95"/>
      <c r="AJ23" s="97"/>
      <c r="AK23" s="99"/>
    </row>
    <row r="24" spans="1:37" ht="19.5" customHeight="1" hidden="1">
      <c r="A24" s="183"/>
      <c r="B24" s="184"/>
      <c r="C24" s="110"/>
      <c r="D24" s="111"/>
      <c r="E24" s="112"/>
      <c r="F24" s="110"/>
      <c r="G24" s="111"/>
      <c r="H24" s="112"/>
      <c r="I24" s="110"/>
      <c r="J24" s="111"/>
      <c r="K24" s="112"/>
      <c r="L24" s="110"/>
      <c r="M24" s="111"/>
      <c r="N24" s="112"/>
      <c r="O24" s="110"/>
      <c r="P24" s="111"/>
      <c r="Q24" s="112"/>
      <c r="R24" s="110"/>
      <c r="S24" s="111"/>
      <c r="T24" s="112"/>
      <c r="U24" s="110"/>
      <c r="V24" s="111"/>
      <c r="W24" s="112"/>
      <c r="X24" s="110"/>
      <c r="Y24" s="111"/>
      <c r="Z24" s="112"/>
      <c r="AA24" s="104"/>
      <c r="AB24" s="231"/>
      <c r="AC24" s="232"/>
      <c r="AD24" s="119">
        <f>COUNTIF(C24:AA24,"○")</f>
        <v>0</v>
      </c>
      <c r="AE24" s="119">
        <f>COUNTIF(C24:AA24,"●")</f>
        <v>0</v>
      </c>
      <c r="AF24" s="119">
        <f>COUNTIF(C24:AA24,"△")</f>
        <v>0</v>
      </c>
      <c r="AG24" s="94">
        <f>SUM(C25,F25,I25,L25,O25,R25,U25,X25,AA25)</f>
        <v>0</v>
      </c>
      <c r="AH24" s="94">
        <f>SUM(E25,H25,K25,N25,Q25,T25,W25,Z25,AC25)</f>
        <v>0</v>
      </c>
      <c r="AI24" s="94">
        <f>AG24-AH24</f>
        <v>0</v>
      </c>
      <c r="AJ24" s="117">
        <f>AD24*3+AF24*1</f>
        <v>0</v>
      </c>
      <c r="AK24" s="98"/>
    </row>
    <row r="25" spans="1:37" ht="19.5" customHeight="1" hidden="1">
      <c r="A25" s="185"/>
      <c r="B25" s="186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233"/>
      <c r="AB25" s="234"/>
      <c r="AC25" s="235"/>
      <c r="AD25" s="120"/>
      <c r="AE25" s="120"/>
      <c r="AF25" s="120"/>
      <c r="AG25" s="95"/>
      <c r="AH25" s="95"/>
      <c r="AI25" s="95"/>
      <c r="AJ25" s="118"/>
      <c r="AK25" s="99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R6:T7"/>
    <mergeCell ref="X6:Z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O6:Q7"/>
    <mergeCell ref="U6:W7"/>
    <mergeCell ref="F6:H7"/>
    <mergeCell ref="C6:E7"/>
    <mergeCell ref="I6:K7"/>
    <mergeCell ref="L6:N7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C8:E9"/>
    <mergeCell ref="F8:H8"/>
    <mergeCell ref="I8:K8"/>
    <mergeCell ref="F10:H11"/>
    <mergeCell ref="I10:K10"/>
    <mergeCell ref="L10:N10"/>
    <mergeCell ref="O10:Q10"/>
    <mergeCell ref="AA10:AC10"/>
    <mergeCell ref="AH10:AH11"/>
    <mergeCell ref="AI10:AI11"/>
    <mergeCell ref="AD10:AD11"/>
    <mergeCell ref="AE10:AE11"/>
    <mergeCell ref="AF10:AF11"/>
    <mergeCell ref="AG10:AG11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22:B23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A20:B21"/>
    <mergeCell ref="F14:H14"/>
    <mergeCell ref="A14:B15"/>
    <mergeCell ref="C12:E12"/>
    <mergeCell ref="F12:H12"/>
    <mergeCell ref="I12:K13"/>
    <mergeCell ref="C16:E16"/>
    <mergeCell ref="F16:H16"/>
    <mergeCell ref="I16:K16"/>
    <mergeCell ref="I14:K14"/>
    <mergeCell ref="A10:B11"/>
    <mergeCell ref="C10:E10"/>
    <mergeCell ref="A18:B19"/>
    <mergeCell ref="C14:E14"/>
    <mergeCell ref="L8:N8"/>
    <mergeCell ref="O8:Q8"/>
    <mergeCell ref="A16:B17"/>
    <mergeCell ref="L18:N18"/>
    <mergeCell ref="O18:Q18"/>
    <mergeCell ref="L16:N16"/>
    <mergeCell ref="AJ14:AJ15"/>
    <mergeCell ref="AK14:AK15"/>
    <mergeCell ref="X12:Z12"/>
    <mergeCell ref="AA14:AC14"/>
    <mergeCell ref="AH14:AH15"/>
    <mergeCell ref="AI14:AI15"/>
    <mergeCell ref="AD14:AD15"/>
    <mergeCell ref="AE14:AE15"/>
    <mergeCell ref="AF14:AF15"/>
    <mergeCell ref="AG14:AG15"/>
    <mergeCell ref="AJ16:AJ17"/>
    <mergeCell ref="AK16:AK17"/>
    <mergeCell ref="AF16:AF17"/>
    <mergeCell ref="AG16:AG17"/>
    <mergeCell ref="AH16:AH17"/>
    <mergeCell ref="AI16:AI17"/>
    <mergeCell ref="AD16:AD17"/>
    <mergeCell ref="AE16:AE17"/>
    <mergeCell ref="X16:Z16"/>
    <mergeCell ref="AA16:AC16"/>
    <mergeCell ref="R14:T14"/>
    <mergeCell ref="U14:W14"/>
    <mergeCell ref="R16:T16"/>
    <mergeCell ref="U16:W16"/>
    <mergeCell ref="X14:Z14"/>
    <mergeCell ref="O16:Q17"/>
    <mergeCell ref="L14:N15"/>
    <mergeCell ref="O14:Q14"/>
    <mergeCell ref="AJ18:AJ19"/>
    <mergeCell ref="AK18:AK19"/>
    <mergeCell ref="X18:Z18"/>
    <mergeCell ref="AA18:AC18"/>
    <mergeCell ref="AF18:AF19"/>
    <mergeCell ref="AG18:AG19"/>
    <mergeCell ref="AH18:AH19"/>
    <mergeCell ref="AE18:AE19"/>
    <mergeCell ref="F18:H18"/>
    <mergeCell ref="I18:K18"/>
    <mergeCell ref="AH20:AH21"/>
    <mergeCell ref="AI20:AI21"/>
    <mergeCell ref="AA20:AC20"/>
    <mergeCell ref="R20:T20"/>
    <mergeCell ref="U20:W21"/>
    <mergeCell ref="U18:W18"/>
    <mergeCell ref="R18:T19"/>
    <mergeCell ref="AJ20:AJ21"/>
    <mergeCell ref="AK20:AK21"/>
    <mergeCell ref="A8:B9"/>
    <mergeCell ref="C20:E20"/>
    <mergeCell ref="F20:H20"/>
    <mergeCell ref="I20:K20"/>
    <mergeCell ref="A12:B13"/>
    <mergeCell ref="AI18:AI19"/>
    <mergeCell ref="AD18:AD19"/>
    <mergeCell ref="AF20:AF21"/>
    <mergeCell ref="AG20:AG21"/>
    <mergeCell ref="X20:Z20"/>
    <mergeCell ref="C22:E22"/>
    <mergeCell ref="F22:H22"/>
    <mergeCell ref="I22:K22"/>
    <mergeCell ref="AF22:AF23"/>
    <mergeCell ref="AG22:AG23"/>
    <mergeCell ref="AD20:AD21"/>
    <mergeCell ref="AE20:AE21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L24:N24"/>
    <mergeCell ref="O24:Q24"/>
    <mergeCell ref="L20:N20"/>
    <mergeCell ref="O20:Q20"/>
    <mergeCell ref="L22:N22"/>
    <mergeCell ref="O22:Q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U31" sqref="U31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50" t="s">
        <v>124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</row>
    <row r="2" spans="1:37" ht="19.5" customHeight="1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</row>
    <row r="3" spans="34:37" ht="19.5" customHeight="1">
      <c r="AH3" s="10" t="s">
        <v>0</v>
      </c>
      <c r="AI3" s="10" t="s">
        <v>139</v>
      </c>
      <c r="AJ3" s="1" t="s">
        <v>1</v>
      </c>
      <c r="AK3" s="10">
        <v>3</v>
      </c>
    </row>
    <row r="4" spans="6:37" ht="19.5" customHeight="1">
      <c r="F4" s="45"/>
      <c r="G4" s="2"/>
      <c r="H4" s="2"/>
      <c r="I4" s="47"/>
      <c r="J4" s="3"/>
      <c r="K4" s="3"/>
      <c r="L4" s="49"/>
      <c r="M4" s="4"/>
      <c r="N4" s="4"/>
      <c r="O4" s="51"/>
      <c r="P4" s="5"/>
      <c r="Q4" s="5"/>
      <c r="R4" s="47"/>
      <c r="S4" s="3"/>
      <c r="T4" s="3"/>
      <c r="U4" s="49"/>
      <c r="V4" s="4"/>
      <c r="W4" s="4"/>
      <c r="X4" s="49"/>
      <c r="Y4" s="4"/>
      <c r="Z4" s="4"/>
      <c r="AA4" s="47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46"/>
      <c r="G5" s="6"/>
      <c r="H5" s="6"/>
      <c r="I5" s="48"/>
      <c r="J5" s="7"/>
      <c r="K5" s="7"/>
      <c r="L5" s="50"/>
      <c r="M5" s="8"/>
      <c r="N5" s="8"/>
      <c r="O5" s="52"/>
      <c r="P5" s="9"/>
      <c r="Q5" s="9"/>
      <c r="R5" s="48"/>
      <c r="S5" s="7"/>
      <c r="T5" s="7"/>
      <c r="U5" s="50"/>
      <c r="V5" s="8"/>
      <c r="W5" s="8"/>
      <c r="X5" s="50"/>
      <c r="Y5" s="8"/>
      <c r="Z5" s="8"/>
      <c r="AA5" s="48"/>
      <c r="AB5" s="7"/>
      <c r="AC5" s="3"/>
      <c r="AH5" s="10" t="s">
        <v>4</v>
      </c>
      <c r="AI5" s="10" t="s">
        <v>23</v>
      </c>
      <c r="AJ5" s="1" t="s">
        <v>1</v>
      </c>
      <c r="AK5" s="10">
        <v>1</v>
      </c>
    </row>
    <row r="6" spans="1:37" ht="19.5" customHeight="1">
      <c r="A6" s="41" t="s">
        <v>6</v>
      </c>
      <c r="B6" s="69"/>
      <c r="C6" s="77" t="s">
        <v>103</v>
      </c>
      <c r="D6" s="78"/>
      <c r="E6" s="79"/>
      <c r="F6" s="137" t="s">
        <v>105</v>
      </c>
      <c r="G6" s="138"/>
      <c r="H6" s="139"/>
      <c r="I6" s="63" t="s">
        <v>107</v>
      </c>
      <c r="J6" s="171"/>
      <c r="K6" s="172"/>
      <c r="L6" s="63" t="s">
        <v>108</v>
      </c>
      <c r="M6" s="127"/>
      <c r="N6" s="128"/>
      <c r="O6" s="165" t="s">
        <v>55</v>
      </c>
      <c r="P6" s="72"/>
      <c r="Q6" s="73"/>
      <c r="R6" s="159" t="s">
        <v>69</v>
      </c>
      <c r="S6" s="215"/>
      <c r="T6" s="216"/>
      <c r="U6" s="153" t="s">
        <v>63</v>
      </c>
      <c r="V6" s="154"/>
      <c r="W6" s="155"/>
      <c r="X6" s="252"/>
      <c r="Y6" s="253"/>
      <c r="Z6" s="254"/>
      <c r="AA6" s="209"/>
      <c r="AB6" s="210"/>
      <c r="AC6" s="211"/>
      <c r="AD6" s="55" t="s">
        <v>0</v>
      </c>
      <c r="AE6" s="55" t="s">
        <v>2</v>
      </c>
      <c r="AF6" s="55" t="s">
        <v>4</v>
      </c>
      <c r="AG6" s="55" t="s">
        <v>7</v>
      </c>
      <c r="AH6" s="55" t="s">
        <v>8</v>
      </c>
      <c r="AI6" s="39" t="s">
        <v>9</v>
      </c>
      <c r="AJ6" s="41" t="s">
        <v>1</v>
      </c>
      <c r="AK6" s="53" t="s">
        <v>10</v>
      </c>
    </row>
    <row r="7" spans="1:37" ht="19.5" customHeight="1">
      <c r="A7" s="42"/>
      <c r="B7" s="70"/>
      <c r="C7" s="80"/>
      <c r="D7" s="81"/>
      <c r="E7" s="82"/>
      <c r="F7" s="140"/>
      <c r="G7" s="141"/>
      <c r="H7" s="142"/>
      <c r="I7" s="173"/>
      <c r="J7" s="174"/>
      <c r="K7" s="175"/>
      <c r="L7" s="129"/>
      <c r="M7" s="130"/>
      <c r="N7" s="131"/>
      <c r="O7" s="74"/>
      <c r="P7" s="75"/>
      <c r="Q7" s="76"/>
      <c r="R7" s="217"/>
      <c r="S7" s="218"/>
      <c r="T7" s="219"/>
      <c r="U7" s="156"/>
      <c r="V7" s="157"/>
      <c r="W7" s="158"/>
      <c r="X7" s="255"/>
      <c r="Y7" s="256"/>
      <c r="Z7" s="257"/>
      <c r="AA7" s="212"/>
      <c r="AB7" s="213"/>
      <c r="AC7" s="214"/>
      <c r="AD7" s="56"/>
      <c r="AE7" s="56"/>
      <c r="AF7" s="56"/>
      <c r="AG7" s="56"/>
      <c r="AH7" s="56"/>
      <c r="AI7" s="40"/>
      <c r="AJ7" s="42"/>
      <c r="AK7" s="54"/>
    </row>
    <row r="8" spans="1:37" ht="19.5" customHeight="1">
      <c r="A8" s="100" t="s">
        <v>102</v>
      </c>
      <c r="B8" s="101"/>
      <c r="C8" s="104"/>
      <c r="D8" s="105"/>
      <c r="E8" s="106"/>
      <c r="F8" s="110" t="s">
        <v>143</v>
      </c>
      <c r="G8" s="111"/>
      <c r="H8" s="112"/>
      <c r="I8" s="110" t="s">
        <v>5</v>
      </c>
      <c r="J8" s="111"/>
      <c r="K8" s="112"/>
      <c r="L8" s="110" t="s">
        <v>11</v>
      </c>
      <c r="M8" s="111"/>
      <c r="N8" s="112"/>
      <c r="O8" s="110" t="s">
        <v>5</v>
      </c>
      <c r="P8" s="111"/>
      <c r="Q8" s="112"/>
      <c r="R8" s="110" t="s">
        <v>5</v>
      </c>
      <c r="S8" s="111"/>
      <c r="T8" s="112"/>
      <c r="U8" s="110" t="s">
        <v>11</v>
      </c>
      <c r="V8" s="111"/>
      <c r="W8" s="112"/>
      <c r="X8" s="258"/>
      <c r="Y8" s="259"/>
      <c r="Z8" s="260"/>
      <c r="AA8" s="110"/>
      <c r="AB8" s="111"/>
      <c r="AC8" s="112"/>
      <c r="AD8" s="113">
        <f>COUNTIF(C8:AA8,"○")</f>
        <v>2</v>
      </c>
      <c r="AE8" s="113">
        <f>COUNTIF(C8:AA8,"●")</f>
        <v>1</v>
      </c>
      <c r="AF8" s="113">
        <f>COUNTIF(C8:AA8,"△")</f>
        <v>3</v>
      </c>
      <c r="AG8" s="94">
        <f>SUM(C9,F9,I9,L9,O9,R9,U9,X9,AA9)</f>
        <v>6</v>
      </c>
      <c r="AH8" s="94">
        <f>SUM(E9,H9,K9,N9,Q9,T9,W9,Z9,AC9)</f>
        <v>6</v>
      </c>
      <c r="AI8" s="94">
        <f>AG8-AH8</f>
        <v>0</v>
      </c>
      <c r="AJ8" s="96">
        <f>AD8*3+AF8*1</f>
        <v>9</v>
      </c>
      <c r="AK8" s="98">
        <v>3</v>
      </c>
    </row>
    <row r="9" spans="1:37" ht="19.5" customHeight="1">
      <c r="A9" s="102"/>
      <c r="B9" s="103"/>
      <c r="C9" s="107"/>
      <c r="D9" s="108"/>
      <c r="E9" s="109"/>
      <c r="F9" s="11">
        <v>0</v>
      </c>
      <c r="G9" s="12" t="s">
        <v>24</v>
      </c>
      <c r="H9" s="13">
        <v>3</v>
      </c>
      <c r="I9" s="11">
        <v>0</v>
      </c>
      <c r="J9" s="12" t="s">
        <v>12</v>
      </c>
      <c r="K9" s="13">
        <v>0</v>
      </c>
      <c r="L9" s="11">
        <v>2</v>
      </c>
      <c r="M9" s="12" t="s">
        <v>12</v>
      </c>
      <c r="N9" s="13">
        <v>1</v>
      </c>
      <c r="O9" s="11">
        <v>1</v>
      </c>
      <c r="P9" s="12" t="s">
        <v>12</v>
      </c>
      <c r="Q9" s="13">
        <v>1</v>
      </c>
      <c r="R9" s="11">
        <v>1</v>
      </c>
      <c r="S9" s="12" t="s">
        <v>12</v>
      </c>
      <c r="T9" s="13">
        <v>1</v>
      </c>
      <c r="U9" s="11">
        <v>2</v>
      </c>
      <c r="V9" s="12" t="s">
        <v>12</v>
      </c>
      <c r="W9" s="13">
        <v>0</v>
      </c>
      <c r="X9" s="31"/>
      <c r="Y9" s="32" t="s">
        <v>24</v>
      </c>
      <c r="Z9" s="33"/>
      <c r="AA9" s="11"/>
      <c r="AB9" s="12" t="s">
        <v>24</v>
      </c>
      <c r="AC9" s="13"/>
      <c r="AD9" s="113"/>
      <c r="AE9" s="113"/>
      <c r="AF9" s="113"/>
      <c r="AG9" s="95"/>
      <c r="AH9" s="95"/>
      <c r="AI9" s="95"/>
      <c r="AJ9" s="97"/>
      <c r="AK9" s="99"/>
    </row>
    <row r="10" spans="1:37" ht="19.5" customHeight="1">
      <c r="A10" s="100" t="s">
        <v>104</v>
      </c>
      <c r="B10" s="101"/>
      <c r="C10" s="110" t="s">
        <v>142</v>
      </c>
      <c r="D10" s="111"/>
      <c r="E10" s="112"/>
      <c r="F10" s="104"/>
      <c r="G10" s="105"/>
      <c r="H10" s="106"/>
      <c r="I10" s="110" t="s">
        <v>3</v>
      </c>
      <c r="J10" s="111"/>
      <c r="K10" s="112"/>
      <c r="L10" s="110" t="s">
        <v>3</v>
      </c>
      <c r="M10" s="111"/>
      <c r="N10" s="112"/>
      <c r="O10" s="110" t="s">
        <v>3</v>
      </c>
      <c r="P10" s="111"/>
      <c r="Q10" s="112"/>
      <c r="R10" s="110" t="s">
        <v>11</v>
      </c>
      <c r="S10" s="111"/>
      <c r="T10" s="112"/>
      <c r="U10" s="110" t="s">
        <v>3</v>
      </c>
      <c r="V10" s="111"/>
      <c r="W10" s="112"/>
      <c r="X10" s="258"/>
      <c r="Y10" s="259"/>
      <c r="Z10" s="260"/>
      <c r="AA10" s="110"/>
      <c r="AB10" s="111"/>
      <c r="AC10" s="112"/>
      <c r="AD10" s="113">
        <f>COUNTIF(C10:AA10,"○")</f>
        <v>2</v>
      </c>
      <c r="AE10" s="113">
        <f>COUNTIF(C10:AA10,"●")</f>
        <v>4</v>
      </c>
      <c r="AF10" s="113">
        <f>COUNTIF(C10:AA10,"△")</f>
        <v>0</v>
      </c>
      <c r="AG10" s="94">
        <f>SUM(C11,F11,I11,L11,O11,R11,U11,X11,AA11)</f>
        <v>13</v>
      </c>
      <c r="AH10" s="94">
        <f>SUM(E11,H11,K11,N11,Q11,T11,W11,Z11,AC11)</f>
        <v>9</v>
      </c>
      <c r="AI10" s="94">
        <f>AG10-AH10</f>
        <v>4</v>
      </c>
      <c r="AJ10" s="96">
        <f>AD10*3+AF10*1</f>
        <v>6</v>
      </c>
      <c r="AK10" s="98">
        <v>6</v>
      </c>
    </row>
    <row r="11" spans="1:37" ht="19.5" customHeight="1">
      <c r="A11" s="102"/>
      <c r="B11" s="103"/>
      <c r="C11" s="11">
        <v>3</v>
      </c>
      <c r="D11" s="12" t="s">
        <v>24</v>
      </c>
      <c r="E11" s="13">
        <v>0</v>
      </c>
      <c r="F11" s="107"/>
      <c r="G11" s="108"/>
      <c r="H11" s="109"/>
      <c r="I11" s="11">
        <v>0</v>
      </c>
      <c r="J11" s="12" t="s">
        <v>12</v>
      </c>
      <c r="K11" s="13">
        <v>1</v>
      </c>
      <c r="L11" s="11">
        <v>1</v>
      </c>
      <c r="M11" s="12" t="s">
        <v>12</v>
      </c>
      <c r="N11" s="13">
        <v>2</v>
      </c>
      <c r="O11" s="11">
        <v>0</v>
      </c>
      <c r="P11" s="12" t="s">
        <v>12</v>
      </c>
      <c r="Q11" s="13">
        <v>2</v>
      </c>
      <c r="R11" s="11">
        <v>7</v>
      </c>
      <c r="S11" s="12" t="s">
        <v>12</v>
      </c>
      <c r="T11" s="13">
        <v>1</v>
      </c>
      <c r="U11" s="11">
        <v>2</v>
      </c>
      <c r="V11" s="12" t="s">
        <v>12</v>
      </c>
      <c r="W11" s="13">
        <v>3</v>
      </c>
      <c r="X11" s="31"/>
      <c r="Y11" s="32" t="s">
        <v>24</v>
      </c>
      <c r="Z11" s="33"/>
      <c r="AA11" s="11"/>
      <c r="AB11" s="12" t="s">
        <v>24</v>
      </c>
      <c r="AC11" s="13"/>
      <c r="AD11" s="113"/>
      <c r="AE11" s="113"/>
      <c r="AF11" s="113"/>
      <c r="AG11" s="95"/>
      <c r="AH11" s="95"/>
      <c r="AI11" s="95"/>
      <c r="AJ11" s="97"/>
      <c r="AK11" s="99"/>
    </row>
    <row r="12" spans="1:37" ht="19.5" customHeight="1">
      <c r="A12" s="100" t="s">
        <v>106</v>
      </c>
      <c r="B12" s="101"/>
      <c r="C12" s="110" t="s">
        <v>5</v>
      </c>
      <c r="D12" s="111"/>
      <c r="E12" s="112"/>
      <c r="F12" s="110" t="s">
        <v>11</v>
      </c>
      <c r="G12" s="111"/>
      <c r="H12" s="112"/>
      <c r="I12" s="104"/>
      <c r="J12" s="105"/>
      <c r="K12" s="106"/>
      <c r="L12" s="110" t="s">
        <v>11</v>
      </c>
      <c r="M12" s="111"/>
      <c r="N12" s="112"/>
      <c r="O12" s="110" t="s">
        <v>3</v>
      </c>
      <c r="P12" s="111"/>
      <c r="Q12" s="112"/>
      <c r="R12" s="110" t="s">
        <v>11</v>
      </c>
      <c r="S12" s="111"/>
      <c r="T12" s="112"/>
      <c r="U12" s="110" t="s">
        <v>11</v>
      </c>
      <c r="V12" s="111"/>
      <c r="W12" s="112"/>
      <c r="X12" s="258"/>
      <c r="Y12" s="259"/>
      <c r="Z12" s="260"/>
      <c r="AA12" s="110"/>
      <c r="AB12" s="111"/>
      <c r="AC12" s="112"/>
      <c r="AD12" s="113">
        <f>COUNTIF(C12:AA12,"○")</f>
        <v>4</v>
      </c>
      <c r="AE12" s="113">
        <f>COUNTIF(C12:AA12,"●")</f>
        <v>1</v>
      </c>
      <c r="AF12" s="113">
        <f>COUNTIF(C12:AA12,"△")</f>
        <v>1</v>
      </c>
      <c r="AG12" s="94">
        <f>SUM(C13,F13,I13,L13,O13,R13,U13,X13,AA13)</f>
        <v>13</v>
      </c>
      <c r="AH12" s="94">
        <f>SUM(E13,H13,K13,N13,Q13,T13,W13,Z13,AC13)</f>
        <v>3</v>
      </c>
      <c r="AI12" s="94">
        <f>AG12-AH12</f>
        <v>10</v>
      </c>
      <c r="AJ12" s="96">
        <f>AD12*3+AF12*1</f>
        <v>13</v>
      </c>
      <c r="AK12" s="98">
        <v>2</v>
      </c>
    </row>
    <row r="13" spans="1:37" ht="19.5" customHeight="1">
      <c r="A13" s="102"/>
      <c r="B13" s="103"/>
      <c r="C13" s="11">
        <v>0</v>
      </c>
      <c r="D13" s="12" t="s">
        <v>12</v>
      </c>
      <c r="E13" s="13">
        <v>0</v>
      </c>
      <c r="F13" s="11">
        <v>1</v>
      </c>
      <c r="G13" s="12" t="s">
        <v>12</v>
      </c>
      <c r="H13" s="13">
        <v>0</v>
      </c>
      <c r="I13" s="107"/>
      <c r="J13" s="108"/>
      <c r="K13" s="109"/>
      <c r="L13" s="11">
        <v>1</v>
      </c>
      <c r="M13" s="12" t="s">
        <v>12</v>
      </c>
      <c r="N13" s="13">
        <v>0</v>
      </c>
      <c r="O13" s="11">
        <v>1</v>
      </c>
      <c r="P13" s="12" t="s">
        <v>12</v>
      </c>
      <c r="Q13" s="13">
        <v>3</v>
      </c>
      <c r="R13" s="11">
        <v>5</v>
      </c>
      <c r="S13" s="12" t="s">
        <v>12</v>
      </c>
      <c r="T13" s="13">
        <v>0</v>
      </c>
      <c r="U13" s="11">
        <v>5</v>
      </c>
      <c r="V13" s="12" t="s">
        <v>12</v>
      </c>
      <c r="W13" s="13">
        <v>0</v>
      </c>
      <c r="X13" s="31"/>
      <c r="Y13" s="32" t="s">
        <v>24</v>
      </c>
      <c r="Z13" s="33"/>
      <c r="AA13" s="11"/>
      <c r="AB13" s="12" t="s">
        <v>24</v>
      </c>
      <c r="AC13" s="13"/>
      <c r="AD13" s="113"/>
      <c r="AE13" s="113"/>
      <c r="AF13" s="113"/>
      <c r="AG13" s="95"/>
      <c r="AH13" s="95"/>
      <c r="AI13" s="95"/>
      <c r="AJ13" s="97"/>
      <c r="AK13" s="99"/>
    </row>
    <row r="14" spans="1:37" ht="19.5" customHeight="1">
      <c r="A14" s="100" t="s">
        <v>56</v>
      </c>
      <c r="B14" s="101"/>
      <c r="C14" s="110" t="s">
        <v>3</v>
      </c>
      <c r="D14" s="111"/>
      <c r="E14" s="112"/>
      <c r="F14" s="110" t="s">
        <v>11</v>
      </c>
      <c r="G14" s="111"/>
      <c r="H14" s="112"/>
      <c r="I14" s="110" t="s">
        <v>3</v>
      </c>
      <c r="J14" s="111"/>
      <c r="K14" s="112"/>
      <c r="L14" s="104"/>
      <c r="M14" s="105"/>
      <c r="N14" s="106"/>
      <c r="O14" s="166" t="s">
        <v>3</v>
      </c>
      <c r="P14" s="167"/>
      <c r="Q14" s="168"/>
      <c r="R14" s="110" t="s">
        <v>144</v>
      </c>
      <c r="S14" s="111"/>
      <c r="T14" s="112"/>
      <c r="U14" s="110" t="s">
        <v>3</v>
      </c>
      <c r="V14" s="111"/>
      <c r="W14" s="112"/>
      <c r="X14" s="258"/>
      <c r="Y14" s="259"/>
      <c r="Z14" s="260"/>
      <c r="AA14" s="110"/>
      <c r="AB14" s="111"/>
      <c r="AC14" s="112"/>
      <c r="AD14" s="113">
        <f>COUNTIF(C14:AA14,"○")</f>
        <v>1</v>
      </c>
      <c r="AE14" s="113">
        <f>COUNTIF(C14:AA14,"●")</f>
        <v>5</v>
      </c>
      <c r="AF14" s="113">
        <f>COUNTIF(C14:AA14,"△")</f>
        <v>0</v>
      </c>
      <c r="AG14" s="94">
        <f>SUM(C15,F15,I15,L15,O15,R15,U15,X15,AA15)</f>
        <v>4</v>
      </c>
      <c r="AH14" s="94">
        <f>SUM(E15,H15,K15,N15,Q15,T15,W15,Z15,AC15)</f>
        <v>14</v>
      </c>
      <c r="AI14" s="94">
        <f>AG14-AH14</f>
        <v>-10</v>
      </c>
      <c r="AJ14" s="96">
        <f>AD14*3+AF14*1</f>
        <v>3</v>
      </c>
      <c r="AK14" s="261"/>
    </row>
    <row r="15" spans="1:37" ht="19.5" customHeight="1">
      <c r="A15" s="102"/>
      <c r="B15" s="103"/>
      <c r="C15" s="11">
        <v>1</v>
      </c>
      <c r="D15" s="12" t="s">
        <v>12</v>
      </c>
      <c r="E15" s="13">
        <v>2</v>
      </c>
      <c r="F15" s="11">
        <v>2</v>
      </c>
      <c r="G15" s="12" t="s">
        <v>12</v>
      </c>
      <c r="H15" s="13">
        <v>1</v>
      </c>
      <c r="I15" s="11">
        <v>0</v>
      </c>
      <c r="J15" s="12" t="s">
        <v>12</v>
      </c>
      <c r="K15" s="13">
        <v>1</v>
      </c>
      <c r="L15" s="107"/>
      <c r="M15" s="108"/>
      <c r="N15" s="109"/>
      <c r="O15" s="11">
        <v>0</v>
      </c>
      <c r="P15" s="12" t="s">
        <v>12</v>
      </c>
      <c r="Q15" s="13">
        <v>7</v>
      </c>
      <c r="R15" s="11">
        <v>1</v>
      </c>
      <c r="S15" s="12" t="s">
        <v>24</v>
      </c>
      <c r="T15" s="13">
        <v>2</v>
      </c>
      <c r="U15" s="11">
        <v>0</v>
      </c>
      <c r="V15" s="12" t="s">
        <v>12</v>
      </c>
      <c r="W15" s="13">
        <v>1</v>
      </c>
      <c r="X15" s="31"/>
      <c r="Y15" s="32" t="s">
        <v>24</v>
      </c>
      <c r="Z15" s="33"/>
      <c r="AA15" s="11"/>
      <c r="AB15" s="12" t="s">
        <v>24</v>
      </c>
      <c r="AC15" s="13"/>
      <c r="AD15" s="113"/>
      <c r="AE15" s="113"/>
      <c r="AF15" s="113"/>
      <c r="AG15" s="95"/>
      <c r="AH15" s="95"/>
      <c r="AI15" s="95"/>
      <c r="AJ15" s="97"/>
      <c r="AK15" s="262"/>
    </row>
    <row r="16" spans="1:39" ht="19.5" customHeight="1">
      <c r="A16" s="100" t="s">
        <v>31</v>
      </c>
      <c r="B16" s="101"/>
      <c r="C16" s="110" t="s">
        <v>5</v>
      </c>
      <c r="D16" s="111"/>
      <c r="E16" s="112"/>
      <c r="F16" s="110" t="s">
        <v>11</v>
      </c>
      <c r="G16" s="111"/>
      <c r="H16" s="112"/>
      <c r="I16" s="110" t="s">
        <v>11</v>
      </c>
      <c r="J16" s="111"/>
      <c r="K16" s="112"/>
      <c r="L16" s="166" t="s">
        <v>11</v>
      </c>
      <c r="M16" s="167"/>
      <c r="N16" s="168"/>
      <c r="O16" s="104"/>
      <c r="P16" s="105"/>
      <c r="Q16" s="106"/>
      <c r="R16" s="110" t="s">
        <v>11</v>
      </c>
      <c r="S16" s="111"/>
      <c r="T16" s="112"/>
      <c r="U16" s="110" t="s">
        <v>3</v>
      </c>
      <c r="V16" s="111"/>
      <c r="W16" s="112"/>
      <c r="X16" s="258"/>
      <c r="Y16" s="259"/>
      <c r="Z16" s="260"/>
      <c r="AA16" s="110"/>
      <c r="AB16" s="111"/>
      <c r="AC16" s="112"/>
      <c r="AD16" s="113">
        <f>COUNTIF(C16:AA16,"○")</f>
        <v>4</v>
      </c>
      <c r="AE16" s="113">
        <f>COUNTIF(C16:AA16,"●")</f>
        <v>1</v>
      </c>
      <c r="AF16" s="113">
        <f>COUNTIF(C16:AA16,"△")</f>
        <v>1</v>
      </c>
      <c r="AG16" s="94">
        <f>SUM(C17,F17,I17,L17,O17,R17,U17,X17,AA17)</f>
        <v>15</v>
      </c>
      <c r="AH16" s="94">
        <f>SUM(E17,H17,K17,N17,Q17,T17,W17,Z17,AC17)</f>
        <v>3</v>
      </c>
      <c r="AI16" s="94">
        <f>AG16-AH16</f>
        <v>12</v>
      </c>
      <c r="AJ16" s="96">
        <f>AD16*3+AF16*1</f>
        <v>13</v>
      </c>
      <c r="AK16" s="98">
        <v>1</v>
      </c>
      <c r="AM16" s="35" t="s">
        <v>156</v>
      </c>
    </row>
    <row r="17" spans="1:37" ht="19.5" customHeight="1">
      <c r="A17" s="102"/>
      <c r="B17" s="103"/>
      <c r="C17" s="11">
        <v>1</v>
      </c>
      <c r="D17" s="12" t="s">
        <v>12</v>
      </c>
      <c r="E17" s="13">
        <v>1</v>
      </c>
      <c r="F17" s="11">
        <v>2</v>
      </c>
      <c r="G17" s="12" t="s">
        <v>12</v>
      </c>
      <c r="H17" s="13">
        <v>0</v>
      </c>
      <c r="I17" s="11">
        <v>3</v>
      </c>
      <c r="J17" s="12" t="s">
        <v>12</v>
      </c>
      <c r="K17" s="13">
        <v>1</v>
      </c>
      <c r="L17" s="36">
        <v>7</v>
      </c>
      <c r="M17" s="37" t="s">
        <v>12</v>
      </c>
      <c r="N17" s="38">
        <v>0</v>
      </c>
      <c r="O17" s="107"/>
      <c r="P17" s="108"/>
      <c r="Q17" s="109"/>
      <c r="R17" s="11">
        <v>2</v>
      </c>
      <c r="S17" s="12" t="s">
        <v>12</v>
      </c>
      <c r="T17" s="13">
        <v>0</v>
      </c>
      <c r="U17" s="11">
        <v>0</v>
      </c>
      <c r="V17" s="12" t="s">
        <v>25</v>
      </c>
      <c r="W17" s="13">
        <v>1</v>
      </c>
      <c r="X17" s="31"/>
      <c r="Y17" s="32" t="s">
        <v>25</v>
      </c>
      <c r="Z17" s="33"/>
      <c r="AA17" s="11"/>
      <c r="AB17" s="12" t="s">
        <v>25</v>
      </c>
      <c r="AC17" s="13"/>
      <c r="AD17" s="113"/>
      <c r="AE17" s="113"/>
      <c r="AF17" s="113"/>
      <c r="AG17" s="95"/>
      <c r="AH17" s="95"/>
      <c r="AI17" s="95"/>
      <c r="AJ17" s="97"/>
      <c r="AK17" s="99"/>
    </row>
    <row r="18" spans="1:37" ht="19.5" customHeight="1">
      <c r="A18" s="100" t="s">
        <v>109</v>
      </c>
      <c r="B18" s="101"/>
      <c r="C18" s="110" t="s">
        <v>5</v>
      </c>
      <c r="D18" s="111"/>
      <c r="E18" s="112"/>
      <c r="F18" s="110" t="s">
        <v>3</v>
      </c>
      <c r="G18" s="111"/>
      <c r="H18" s="112"/>
      <c r="I18" s="110" t="s">
        <v>3</v>
      </c>
      <c r="J18" s="111"/>
      <c r="K18" s="112"/>
      <c r="L18" s="110" t="s">
        <v>140</v>
      </c>
      <c r="M18" s="111"/>
      <c r="N18" s="112"/>
      <c r="O18" s="110" t="s">
        <v>3</v>
      </c>
      <c r="P18" s="111"/>
      <c r="Q18" s="112"/>
      <c r="R18" s="104"/>
      <c r="S18" s="105"/>
      <c r="T18" s="106"/>
      <c r="U18" s="110" t="s">
        <v>11</v>
      </c>
      <c r="V18" s="111"/>
      <c r="W18" s="112"/>
      <c r="X18" s="258"/>
      <c r="Y18" s="259"/>
      <c r="Z18" s="260"/>
      <c r="AA18" s="110"/>
      <c r="AB18" s="111"/>
      <c r="AC18" s="112"/>
      <c r="AD18" s="113">
        <f>COUNTIF(C18:AA18,"○")</f>
        <v>2</v>
      </c>
      <c r="AE18" s="113">
        <f>COUNTIF(C18:AA18,"●")</f>
        <v>3</v>
      </c>
      <c r="AF18" s="113">
        <f>COUNTIF(C18:AA18,"△")</f>
        <v>1</v>
      </c>
      <c r="AG18" s="94">
        <f>SUM(C19,F19,I19,L19,O19,R19,U19,X19,AA19)</f>
        <v>6</v>
      </c>
      <c r="AH18" s="94">
        <f>SUM(E19,H19,K19,N19,Q19,T19,W19,Z19,AC19)</f>
        <v>16</v>
      </c>
      <c r="AI18" s="94">
        <f>AG18-AH18</f>
        <v>-10</v>
      </c>
      <c r="AJ18" s="96">
        <f>AD18*3+AF18*1</f>
        <v>7</v>
      </c>
      <c r="AK18" s="98">
        <v>5</v>
      </c>
    </row>
    <row r="19" spans="1:37" ht="19.5" customHeight="1">
      <c r="A19" s="102"/>
      <c r="B19" s="103"/>
      <c r="C19" s="11">
        <v>1</v>
      </c>
      <c r="D19" s="12" t="s">
        <v>12</v>
      </c>
      <c r="E19" s="13">
        <v>1</v>
      </c>
      <c r="F19" s="11">
        <v>1</v>
      </c>
      <c r="G19" s="12" t="s">
        <v>12</v>
      </c>
      <c r="H19" s="13">
        <v>7</v>
      </c>
      <c r="I19" s="11">
        <v>0</v>
      </c>
      <c r="J19" s="12" t="s">
        <v>12</v>
      </c>
      <c r="K19" s="13">
        <v>5</v>
      </c>
      <c r="L19" s="11">
        <v>2</v>
      </c>
      <c r="M19" s="12" t="s">
        <v>25</v>
      </c>
      <c r="N19" s="13">
        <v>1</v>
      </c>
      <c r="O19" s="11">
        <v>0</v>
      </c>
      <c r="P19" s="12" t="s">
        <v>12</v>
      </c>
      <c r="Q19" s="13">
        <v>2</v>
      </c>
      <c r="R19" s="107"/>
      <c r="S19" s="108"/>
      <c r="T19" s="109"/>
      <c r="U19" s="11">
        <v>2</v>
      </c>
      <c r="V19" s="12" t="s">
        <v>12</v>
      </c>
      <c r="W19" s="13">
        <v>0</v>
      </c>
      <c r="X19" s="31"/>
      <c r="Y19" s="32" t="s">
        <v>25</v>
      </c>
      <c r="Z19" s="33"/>
      <c r="AA19" s="11"/>
      <c r="AB19" s="12" t="s">
        <v>25</v>
      </c>
      <c r="AC19" s="13"/>
      <c r="AD19" s="113"/>
      <c r="AE19" s="113"/>
      <c r="AF19" s="113"/>
      <c r="AG19" s="95"/>
      <c r="AH19" s="95"/>
      <c r="AI19" s="95"/>
      <c r="AJ19" s="97"/>
      <c r="AK19" s="99"/>
    </row>
    <row r="20" spans="1:37" ht="19.5" customHeight="1">
      <c r="A20" s="100" t="s">
        <v>63</v>
      </c>
      <c r="B20" s="101"/>
      <c r="C20" s="110" t="s">
        <v>3</v>
      </c>
      <c r="D20" s="111"/>
      <c r="E20" s="112"/>
      <c r="F20" s="110" t="s">
        <v>11</v>
      </c>
      <c r="G20" s="111"/>
      <c r="H20" s="112"/>
      <c r="I20" s="110" t="s">
        <v>3</v>
      </c>
      <c r="J20" s="111"/>
      <c r="K20" s="112"/>
      <c r="L20" s="110" t="s">
        <v>11</v>
      </c>
      <c r="M20" s="111"/>
      <c r="N20" s="112"/>
      <c r="O20" s="110" t="s">
        <v>141</v>
      </c>
      <c r="P20" s="111"/>
      <c r="Q20" s="112"/>
      <c r="R20" s="110" t="s">
        <v>3</v>
      </c>
      <c r="S20" s="111"/>
      <c r="T20" s="112"/>
      <c r="U20" s="104"/>
      <c r="V20" s="105"/>
      <c r="W20" s="106"/>
      <c r="X20" s="258"/>
      <c r="Y20" s="259"/>
      <c r="Z20" s="260"/>
      <c r="AA20" s="110"/>
      <c r="AB20" s="111"/>
      <c r="AC20" s="112"/>
      <c r="AD20" s="113">
        <f>COUNTIF(C20:AA20,"○")</f>
        <v>3</v>
      </c>
      <c r="AE20" s="113">
        <f>COUNTIF(C20:AA20,"●")</f>
        <v>3</v>
      </c>
      <c r="AF20" s="113">
        <f>COUNTIF(C20:AA20,"△")</f>
        <v>0</v>
      </c>
      <c r="AG20" s="94">
        <f>SUM(C21,F21,I21,L21,O21,R21,U21,X21,AA21)</f>
        <v>5</v>
      </c>
      <c r="AH20" s="94">
        <f>SUM(E21,H21,K21,N21,Q21,T21,W21,Z21,AC21)</f>
        <v>11</v>
      </c>
      <c r="AI20" s="94">
        <f>AG20-AH20</f>
        <v>-6</v>
      </c>
      <c r="AJ20" s="96">
        <f>AD20*3+AF20*1</f>
        <v>9</v>
      </c>
      <c r="AK20" s="98">
        <v>4</v>
      </c>
    </row>
    <row r="21" spans="1:37" ht="19.5" customHeight="1">
      <c r="A21" s="102"/>
      <c r="B21" s="103"/>
      <c r="C21" s="11">
        <v>0</v>
      </c>
      <c r="D21" s="12" t="s">
        <v>12</v>
      </c>
      <c r="E21" s="13">
        <v>2</v>
      </c>
      <c r="F21" s="11">
        <v>3</v>
      </c>
      <c r="G21" s="12" t="s">
        <v>12</v>
      </c>
      <c r="H21" s="13">
        <v>2</v>
      </c>
      <c r="I21" s="11">
        <v>0</v>
      </c>
      <c r="J21" s="12" t="s">
        <v>12</v>
      </c>
      <c r="K21" s="13">
        <v>5</v>
      </c>
      <c r="L21" s="11">
        <v>1</v>
      </c>
      <c r="M21" s="12" t="s">
        <v>12</v>
      </c>
      <c r="N21" s="13">
        <v>0</v>
      </c>
      <c r="O21" s="11">
        <v>1</v>
      </c>
      <c r="P21" s="12" t="s">
        <v>25</v>
      </c>
      <c r="Q21" s="13">
        <v>0</v>
      </c>
      <c r="R21" s="11">
        <v>0</v>
      </c>
      <c r="S21" s="12" t="s">
        <v>12</v>
      </c>
      <c r="T21" s="13">
        <v>2</v>
      </c>
      <c r="U21" s="107"/>
      <c r="V21" s="108"/>
      <c r="W21" s="109"/>
      <c r="X21" s="31"/>
      <c r="Y21" s="32" t="s">
        <v>25</v>
      </c>
      <c r="Z21" s="33"/>
      <c r="AA21" s="11"/>
      <c r="AB21" s="12" t="s">
        <v>25</v>
      </c>
      <c r="AC21" s="13"/>
      <c r="AD21" s="113"/>
      <c r="AE21" s="113"/>
      <c r="AF21" s="113"/>
      <c r="AG21" s="95"/>
      <c r="AH21" s="95"/>
      <c r="AI21" s="95"/>
      <c r="AJ21" s="97"/>
      <c r="AK21" s="99"/>
    </row>
    <row r="22" spans="1:37" ht="19.5" customHeight="1">
      <c r="A22" s="183"/>
      <c r="B22" s="184"/>
      <c r="C22" s="258"/>
      <c r="D22" s="259"/>
      <c r="E22" s="260"/>
      <c r="F22" s="258"/>
      <c r="G22" s="259"/>
      <c r="H22" s="260"/>
      <c r="I22" s="258"/>
      <c r="J22" s="259"/>
      <c r="K22" s="260"/>
      <c r="L22" s="258"/>
      <c r="M22" s="259"/>
      <c r="N22" s="260"/>
      <c r="O22" s="258"/>
      <c r="P22" s="259"/>
      <c r="Q22" s="260"/>
      <c r="R22" s="258"/>
      <c r="S22" s="259"/>
      <c r="T22" s="260"/>
      <c r="U22" s="258"/>
      <c r="V22" s="259"/>
      <c r="W22" s="260"/>
      <c r="X22" s="263"/>
      <c r="Y22" s="264"/>
      <c r="Z22" s="265"/>
      <c r="AA22" s="110"/>
      <c r="AB22" s="111"/>
      <c r="AC22" s="112"/>
      <c r="AD22" s="113">
        <f>COUNTIF(C22:AA22,"○")</f>
        <v>0</v>
      </c>
      <c r="AE22" s="113">
        <f>COUNTIF(C22:AA22,"●")</f>
        <v>0</v>
      </c>
      <c r="AF22" s="113">
        <f>COUNTIF(C22:AA22,"△")</f>
        <v>0</v>
      </c>
      <c r="AG22" s="94">
        <f>SUM(C23,F23,I23,L23,O23,R23,U23,X23,AA23)</f>
        <v>0</v>
      </c>
      <c r="AH22" s="94">
        <f>SUM(E23,H23,K23,N23,Q23,T23,W23,Z23,AC23)</f>
        <v>0</v>
      </c>
      <c r="AI22" s="94">
        <f>AG22-AH22</f>
        <v>0</v>
      </c>
      <c r="AJ22" s="96">
        <f>AD22*3+AF22*1</f>
        <v>0</v>
      </c>
      <c r="AK22" s="98"/>
    </row>
    <row r="23" spans="1:37" ht="19.5" customHeight="1">
      <c r="A23" s="185"/>
      <c r="B23" s="186"/>
      <c r="C23" s="31"/>
      <c r="D23" s="32" t="s">
        <v>25</v>
      </c>
      <c r="E23" s="33"/>
      <c r="F23" s="31"/>
      <c r="G23" s="32" t="s">
        <v>25</v>
      </c>
      <c r="H23" s="33"/>
      <c r="I23" s="31"/>
      <c r="J23" s="32" t="s">
        <v>25</v>
      </c>
      <c r="K23" s="33"/>
      <c r="L23" s="31"/>
      <c r="M23" s="32" t="s">
        <v>25</v>
      </c>
      <c r="N23" s="33"/>
      <c r="O23" s="31"/>
      <c r="P23" s="32" t="s">
        <v>25</v>
      </c>
      <c r="Q23" s="33"/>
      <c r="R23" s="31"/>
      <c r="S23" s="32" t="s">
        <v>25</v>
      </c>
      <c r="T23" s="33"/>
      <c r="U23" s="31"/>
      <c r="V23" s="32" t="s">
        <v>25</v>
      </c>
      <c r="W23" s="33"/>
      <c r="X23" s="266"/>
      <c r="Y23" s="267"/>
      <c r="Z23" s="268"/>
      <c r="AA23" s="11"/>
      <c r="AB23" s="12" t="s">
        <v>25</v>
      </c>
      <c r="AC23" s="13"/>
      <c r="AD23" s="113"/>
      <c r="AE23" s="113"/>
      <c r="AF23" s="113"/>
      <c r="AG23" s="95"/>
      <c r="AH23" s="95"/>
      <c r="AI23" s="95"/>
      <c r="AJ23" s="97"/>
      <c r="AK23" s="99"/>
    </row>
    <row r="24" spans="1:37" ht="19.5" customHeight="1" hidden="1">
      <c r="A24" s="183"/>
      <c r="B24" s="184"/>
      <c r="C24" s="110"/>
      <c r="D24" s="111"/>
      <c r="E24" s="112"/>
      <c r="F24" s="110"/>
      <c r="G24" s="111"/>
      <c r="H24" s="112"/>
      <c r="I24" s="110"/>
      <c r="J24" s="111"/>
      <c r="K24" s="112"/>
      <c r="L24" s="110"/>
      <c r="M24" s="111"/>
      <c r="N24" s="112"/>
      <c r="O24" s="110"/>
      <c r="P24" s="111"/>
      <c r="Q24" s="112"/>
      <c r="R24" s="110"/>
      <c r="S24" s="111"/>
      <c r="T24" s="112"/>
      <c r="U24" s="110"/>
      <c r="V24" s="111"/>
      <c r="W24" s="112"/>
      <c r="X24" s="114"/>
      <c r="Y24" s="115"/>
      <c r="Z24" s="116"/>
      <c r="AA24" s="104"/>
      <c r="AB24" s="105"/>
      <c r="AC24" s="106"/>
      <c r="AD24" s="113">
        <f>COUNTIF(C24:AA24,"○")</f>
        <v>0</v>
      </c>
      <c r="AE24" s="113">
        <f>COUNTIF(C24:AA24,"●")</f>
        <v>0</v>
      </c>
      <c r="AF24" s="113">
        <f>COUNTIF(C24:AA24,"△")</f>
        <v>0</v>
      </c>
      <c r="AG24" s="94">
        <f>SUM(C25,F25,I25,L25,O25,R25,U25,X25,AA25)</f>
        <v>0</v>
      </c>
      <c r="AH24" s="94">
        <f>SUM(E25,H25,K25,N25,Q25,T25,W25,Z25,AC25)</f>
        <v>0</v>
      </c>
      <c r="AI24" s="94">
        <f>AG24-AH24</f>
        <v>0</v>
      </c>
      <c r="AJ24" s="96">
        <f>AD24*3+AF24*1</f>
        <v>0</v>
      </c>
      <c r="AK24" s="98"/>
    </row>
    <row r="25" spans="1:37" ht="19.5" customHeight="1" hidden="1">
      <c r="A25" s="185"/>
      <c r="B25" s="186"/>
      <c r="C25" s="11"/>
      <c r="D25" s="12" t="s">
        <v>25</v>
      </c>
      <c r="E25" s="13"/>
      <c r="F25" s="11"/>
      <c r="G25" s="12" t="s">
        <v>25</v>
      </c>
      <c r="H25" s="13"/>
      <c r="I25" s="11"/>
      <c r="J25" s="12" t="s">
        <v>25</v>
      </c>
      <c r="K25" s="13"/>
      <c r="L25" s="11"/>
      <c r="M25" s="12" t="s">
        <v>25</v>
      </c>
      <c r="N25" s="13"/>
      <c r="O25" s="11"/>
      <c r="P25" s="12" t="s">
        <v>25</v>
      </c>
      <c r="Q25" s="13"/>
      <c r="R25" s="11"/>
      <c r="S25" s="12" t="s">
        <v>25</v>
      </c>
      <c r="T25" s="13"/>
      <c r="U25" s="11"/>
      <c r="V25" s="12" t="s">
        <v>25</v>
      </c>
      <c r="W25" s="13"/>
      <c r="X25" s="11"/>
      <c r="Y25" s="12" t="s">
        <v>25</v>
      </c>
      <c r="Z25" s="13"/>
      <c r="AA25" s="107"/>
      <c r="AB25" s="108"/>
      <c r="AC25" s="109"/>
      <c r="AD25" s="113"/>
      <c r="AE25" s="113"/>
      <c r="AF25" s="113"/>
      <c r="AG25" s="95"/>
      <c r="AH25" s="95"/>
      <c r="AI25" s="95"/>
      <c r="AJ25" s="97"/>
      <c r="AK25" s="99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3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L20:N20"/>
    <mergeCell ref="O20:Q20"/>
    <mergeCell ref="L22:N22"/>
    <mergeCell ref="O22:Q22"/>
    <mergeCell ref="AK22:AK23"/>
    <mergeCell ref="AD22:AD23"/>
    <mergeCell ref="AE22:AE23"/>
    <mergeCell ref="AH22:AH23"/>
    <mergeCell ref="AI22:AI23"/>
    <mergeCell ref="AF22:AF23"/>
    <mergeCell ref="AG22:AG23"/>
    <mergeCell ref="C22:E22"/>
    <mergeCell ref="F22:H22"/>
    <mergeCell ref="I22:K22"/>
    <mergeCell ref="AJ22:AJ23"/>
    <mergeCell ref="X22:Z23"/>
    <mergeCell ref="AA22:AC22"/>
    <mergeCell ref="R22:T22"/>
    <mergeCell ref="U22:W22"/>
    <mergeCell ref="AJ20:AJ21"/>
    <mergeCell ref="AK20:AK21"/>
    <mergeCell ref="A18:B19"/>
    <mergeCell ref="C20:E20"/>
    <mergeCell ref="F20:H20"/>
    <mergeCell ref="I20:K20"/>
    <mergeCell ref="A20:B21"/>
    <mergeCell ref="AF20:AF21"/>
    <mergeCell ref="AG20:AG21"/>
    <mergeCell ref="X20:Z20"/>
    <mergeCell ref="AH20:AH21"/>
    <mergeCell ref="AI20:AI21"/>
    <mergeCell ref="AA20:AC20"/>
    <mergeCell ref="R20:T20"/>
    <mergeCell ref="U20:W21"/>
    <mergeCell ref="AD20:AD21"/>
    <mergeCell ref="AE20:AE21"/>
    <mergeCell ref="AH18:AH19"/>
    <mergeCell ref="AI18:AI19"/>
    <mergeCell ref="AD18:AD19"/>
    <mergeCell ref="AE18:AE19"/>
    <mergeCell ref="F18:H18"/>
    <mergeCell ref="I18:K18"/>
    <mergeCell ref="R18:T19"/>
    <mergeCell ref="U18:W18"/>
    <mergeCell ref="L18:N18"/>
    <mergeCell ref="O18:Q18"/>
    <mergeCell ref="R14:T14"/>
    <mergeCell ref="U14:W14"/>
    <mergeCell ref="R16:T16"/>
    <mergeCell ref="U16:W16"/>
    <mergeCell ref="AJ18:AJ19"/>
    <mergeCell ref="AK18:AK19"/>
    <mergeCell ref="X18:Z18"/>
    <mergeCell ref="AA18:AC18"/>
    <mergeCell ref="AF18:AF19"/>
    <mergeCell ref="AG18:AG19"/>
    <mergeCell ref="AD16:AD17"/>
    <mergeCell ref="AE16:AE17"/>
    <mergeCell ref="X16:Z16"/>
    <mergeCell ref="AA16:AC16"/>
    <mergeCell ref="L16:N16"/>
    <mergeCell ref="O16:Q17"/>
    <mergeCell ref="AJ16:AJ17"/>
    <mergeCell ref="AK16:AK17"/>
    <mergeCell ref="AF16:AF17"/>
    <mergeCell ref="AG16:AG17"/>
    <mergeCell ref="AH16:AH17"/>
    <mergeCell ref="AI16:AI17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10:B11"/>
    <mergeCell ref="C18:E18"/>
    <mergeCell ref="L14:N15"/>
    <mergeCell ref="O14:Q14"/>
    <mergeCell ref="A8:B9"/>
    <mergeCell ref="C10:E10"/>
    <mergeCell ref="A14:B15"/>
    <mergeCell ref="C14:E14"/>
    <mergeCell ref="L8:N8"/>
    <mergeCell ref="O8:Q8"/>
    <mergeCell ref="A22:B23"/>
    <mergeCell ref="C12:E12"/>
    <mergeCell ref="F12:H12"/>
    <mergeCell ref="I12:K13"/>
    <mergeCell ref="C16:E16"/>
    <mergeCell ref="F16:H16"/>
    <mergeCell ref="I16:K16"/>
    <mergeCell ref="I14:K14"/>
    <mergeCell ref="A16:B17"/>
    <mergeCell ref="F14:H14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X4:X5"/>
    <mergeCell ref="A6:B7"/>
    <mergeCell ref="I6:K7"/>
    <mergeCell ref="O6:Q7"/>
    <mergeCell ref="C6:E7"/>
    <mergeCell ref="R6:T7"/>
    <mergeCell ref="U6:W7"/>
    <mergeCell ref="X6:Z7"/>
    <mergeCell ref="AA4:AA5"/>
    <mergeCell ref="L6:N7"/>
    <mergeCell ref="F6:H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E35:AS101"/>
  <sheetViews>
    <sheetView showGridLines="0" tabSelected="1" zoomScale="50" zoomScaleNormal="50" zoomScalePageLayoutView="0" workbookViewId="0" topLeftCell="A25">
      <selection activeCell="AO99" sqref="AO99:AO101"/>
    </sheetView>
  </sheetViews>
  <sheetFormatPr defaultColWidth="9.00390625" defaultRowHeight="13.5"/>
  <sheetData>
    <row r="35" spans="31:45" ht="13.5">
      <c r="AE35" s="269" t="s">
        <v>160</v>
      </c>
      <c r="AF35" s="270"/>
      <c r="AG35" s="271"/>
      <c r="AI35" s="269" t="s">
        <v>161</v>
      </c>
      <c r="AJ35" s="270"/>
      <c r="AK35" s="271"/>
      <c r="AM35" s="269" t="s">
        <v>162</v>
      </c>
      <c r="AN35" s="270"/>
      <c r="AO35" s="271"/>
      <c r="AQ35" s="269" t="s">
        <v>163</v>
      </c>
      <c r="AR35" s="270"/>
      <c r="AS35" s="271"/>
    </row>
    <row r="36" spans="31:45" ht="13.5" customHeight="1">
      <c r="AE36" s="272"/>
      <c r="AF36" s="273"/>
      <c r="AG36" s="274"/>
      <c r="AI36" s="272"/>
      <c r="AJ36" s="273"/>
      <c r="AK36" s="274"/>
      <c r="AM36" s="272"/>
      <c r="AN36" s="273"/>
      <c r="AO36" s="274"/>
      <c r="AQ36" s="272"/>
      <c r="AR36" s="273"/>
      <c r="AS36" s="274"/>
    </row>
    <row r="37" spans="31:45" ht="13.5">
      <c r="AE37" s="275"/>
      <c r="AF37" s="276"/>
      <c r="AG37" s="277"/>
      <c r="AI37" s="275"/>
      <c r="AJ37" s="276"/>
      <c r="AK37" s="277"/>
      <c r="AM37" s="275"/>
      <c r="AN37" s="276"/>
      <c r="AO37" s="277"/>
      <c r="AQ37" s="275"/>
      <c r="AR37" s="276"/>
      <c r="AS37" s="277"/>
    </row>
    <row r="38" spans="31:45" ht="13.5" customHeight="1">
      <c r="AE38" s="278" t="s">
        <v>172</v>
      </c>
      <c r="AF38" s="278"/>
      <c r="AG38" s="279">
        <v>1</v>
      </c>
      <c r="AI38" s="278" t="s">
        <v>179</v>
      </c>
      <c r="AJ38" s="278"/>
      <c r="AK38" s="279">
        <v>1</v>
      </c>
      <c r="AM38" s="278" t="s">
        <v>184</v>
      </c>
      <c r="AN38" s="278"/>
      <c r="AO38" s="279">
        <v>1</v>
      </c>
      <c r="AQ38" s="278" t="s">
        <v>190</v>
      </c>
      <c r="AR38" s="278"/>
      <c r="AS38" s="279">
        <v>1</v>
      </c>
    </row>
    <row r="39" spans="31:45" ht="13.5">
      <c r="AE39" s="278"/>
      <c r="AF39" s="278"/>
      <c r="AG39" s="279"/>
      <c r="AI39" s="278"/>
      <c r="AJ39" s="278"/>
      <c r="AK39" s="279"/>
      <c r="AM39" s="278"/>
      <c r="AN39" s="278"/>
      <c r="AO39" s="279"/>
      <c r="AQ39" s="278"/>
      <c r="AR39" s="278"/>
      <c r="AS39" s="279"/>
    </row>
    <row r="40" spans="31:45" ht="13.5">
      <c r="AE40" s="278"/>
      <c r="AF40" s="278"/>
      <c r="AG40" s="279"/>
      <c r="AI40" s="278"/>
      <c r="AJ40" s="278"/>
      <c r="AK40" s="279"/>
      <c r="AM40" s="278"/>
      <c r="AN40" s="278"/>
      <c r="AO40" s="279"/>
      <c r="AQ40" s="278"/>
      <c r="AR40" s="278"/>
      <c r="AS40" s="279"/>
    </row>
    <row r="41" spans="31:45" ht="13.5" customHeight="1">
      <c r="AE41" s="278" t="s">
        <v>173</v>
      </c>
      <c r="AF41" s="278"/>
      <c r="AG41" s="279">
        <v>2</v>
      </c>
      <c r="AI41" s="278" t="s">
        <v>180</v>
      </c>
      <c r="AJ41" s="278"/>
      <c r="AK41" s="279">
        <v>2</v>
      </c>
      <c r="AM41" s="278" t="s">
        <v>185</v>
      </c>
      <c r="AN41" s="278"/>
      <c r="AO41" s="279">
        <v>2</v>
      </c>
      <c r="AQ41" s="278" t="s">
        <v>52</v>
      </c>
      <c r="AR41" s="278"/>
      <c r="AS41" s="279">
        <v>2</v>
      </c>
    </row>
    <row r="42" spans="31:45" ht="13.5" customHeight="1">
      <c r="AE42" s="278"/>
      <c r="AF42" s="278"/>
      <c r="AG42" s="279"/>
      <c r="AI42" s="278"/>
      <c r="AJ42" s="278"/>
      <c r="AK42" s="279"/>
      <c r="AM42" s="278"/>
      <c r="AN42" s="278"/>
      <c r="AO42" s="279"/>
      <c r="AQ42" s="278"/>
      <c r="AR42" s="278"/>
      <c r="AS42" s="279"/>
    </row>
    <row r="43" spans="31:45" ht="13.5">
      <c r="AE43" s="278"/>
      <c r="AF43" s="278"/>
      <c r="AG43" s="279"/>
      <c r="AI43" s="278"/>
      <c r="AJ43" s="278"/>
      <c r="AK43" s="279"/>
      <c r="AM43" s="278"/>
      <c r="AN43" s="278"/>
      <c r="AO43" s="279"/>
      <c r="AQ43" s="278"/>
      <c r="AR43" s="278"/>
      <c r="AS43" s="279"/>
    </row>
    <row r="44" spans="31:45" ht="13.5">
      <c r="AE44" s="278" t="s">
        <v>208</v>
      </c>
      <c r="AF44" s="278"/>
      <c r="AG44" s="279">
        <v>3</v>
      </c>
      <c r="AI44" s="278" t="s">
        <v>164</v>
      </c>
      <c r="AJ44" s="278"/>
      <c r="AK44" s="279">
        <v>3</v>
      </c>
      <c r="AM44" s="278" t="s">
        <v>186</v>
      </c>
      <c r="AN44" s="278"/>
      <c r="AO44" s="279">
        <v>3</v>
      </c>
      <c r="AQ44" s="278" t="s">
        <v>216</v>
      </c>
      <c r="AR44" s="278"/>
      <c r="AS44" s="279">
        <v>3</v>
      </c>
    </row>
    <row r="45" spans="31:45" ht="13.5">
      <c r="AE45" s="278"/>
      <c r="AF45" s="278"/>
      <c r="AG45" s="279"/>
      <c r="AI45" s="278"/>
      <c r="AJ45" s="278"/>
      <c r="AK45" s="279"/>
      <c r="AM45" s="278"/>
      <c r="AN45" s="278"/>
      <c r="AO45" s="279"/>
      <c r="AQ45" s="278"/>
      <c r="AR45" s="278"/>
      <c r="AS45" s="279"/>
    </row>
    <row r="46" spans="31:45" ht="13.5">
      <c r="AE46" s="278"/>
      <c r="AF46" s="278"/>
      <c r="AG46" s="279"/>
      <c r="AI46" s="278"/>
      <c r="AJ46" s="278"/>
      <c r="AK46" s="279"/>
      <c r="AM46" s="278"/>
      <c r="AN46" s="278"/>
      <c r="AO46" s="279"/>
      <c r="AQ46" s="278"/>
      <c r="AR46" s="278"/>
      <c r="AS46" s="279"/>
    </row>
    <row r="47" spans="31:45" ht="13.5">
      <c r="AE47" s="278" t="s">
        <v>72</v>
      </c>
      <c r="AF47" s="278"/>
      <c r="AG47" s="279">
        <v>4</v>
      </c>
      <c r="AI47" s="278" t="s">
        <v>181</v>
      </c>
      <c r="AJ47" s="278"/>
      <c r="AK47" s="279">
        <v>4</v>
      </c>
      <c r="AM47" s="278" t="s">
        <v>209</v>
      </c>
      <c r="AN47" s="278"/>
      <c r="AO47" s="279">
        <v>4</v>
      </c>
      <c r="AQ47" s="278" t="s">
        <v>191</v>
      </c>
      <c r="AR47" s="278"/>
      <c r="AS47" s="279">
        <v>4</v>
      </c>
    </row>
    <row r="48" spans="31:45" ht="13.5">
      <c r="AE48" s="278"/>
      <c r="AF48" s="278"/>
      <c r="AG48" s="279"/>
      <c r="AI48" s="278"/>
      <c r="AJ48" s="278"/>
      <c r="AK48" s="279"/>
      <c r="AM48" s="278"/>
      <c r="AN48" s="278"/>
      <c r="AO48" s="279"/>
      <c r="AQ48" s="278"/>
      <c r="AR48" s="278"/>
      <c r="AS48" s="279"/>
    </row>
    <row r="49" spans="31:45" ht="13.5">
      <c r="AE49" s="278"/>
      <c r="AF49" s="278"/>
      <c r="AG49" s="279"/>
      <c r="AI49" s="278"/>
      <c r="AJ49" s="278"/>
      <c r="AK49" s="279"/>
      <c r="AM49" s="278"/>
      <c r="AN49" s="278"/>
      <c r="AO49" s="279"/>
      <c r="AQ49" s="278"/>
      <c r="AR49" s="278"/>
      <c r="AS49" s="279"/>
    </row>
    <row r="50" spans="31:45" ht="13.5">
      <c r="AE50" s="278" t="s">
        <v>174</v>
      </c>
      <c r="AF50" s="278"/>
      <c r="AG50" s="279">
        <v>5</v>
      </c>
      <c r="AI50" s="278" t="s">
        <v>178</v>
      </c>
      <c r="AJ50" s="278"/>
      <c r="AK50" s="279">
        <v>5</v>
      </c>
      <c r="AM50" s="278" t="s">
        <v>217</v>
      </c>
      <c r="AN50" s="278"/>
      <c r="AO50" s="279">
        <v>5</v>
      </c>
      <c r="AQ50" s="278" t="s">
        <v>205</v>
      </c>
      <c r="AR50" s="278"/>
      <c r="AS50" s="279">
        <v>5</v>
      </c>
    </row>
    <row r="51" spans="31:45" ht="13.5">
      <c r="AE51" s="278"/>
      <c r="AF51" s="278"/>
      <c r="AG51" s="279"/>
      <c r="AI51" s="278"/>
      <c r="AJ51" s="278"/>
      <c r="AK51" s="279"/>
      <c r="AM51" s="278"/>
      <c r="AN51" s="278"/>
      <c r="AO51" s="279"/>
      <c r="AQ51" s="278"/>
      <c r="AR51" s="278"/>
      <c r="AS51" s="279"/>
    </row>
    <row r="52" spans="31:45" ht="13.5">
      <c r="AE52" s="278"/>
      <c r="AF52" s="278"/>
      <c r="AG52" s="279"/>
      <c r="AI52" s="278"/>
      <c r="AJ52" s="278"/>
      <c r="AK52" s="279"/>
      <c r="AM52" s="278"/>
      <c r="AN52" s="278"/>
      <c r="AO52" s="279"/>
      <c r="AQ52" s="278"/>
      <c r="AR52" s="278"/>
      <c r="AS52" s="279"/>
    </row>
    <row r="53" spans="31:45" ht="13.5">
      <c r="AE53" s="278" t="s">
        <v>175</v>
      </c>
      <c r="AF53" s="278"/>
      <c r="AG53" s="279">
        <v>6</v>
      </c>
      <c r="AI53" s="278" t="s">
        <v>182</v>
      </c>
      <c r="AJ53" s="278"/>
      <c r="AK53" s="279">
        <v>6</v>
      </c>
      <c r="AM53" s="278" t="s">
        <v>32</v>
      </c>
      <c r="AN53" s="278"/>
      <c r="AO53" s="279">
        <v>6</v>
      </c>
      <c r="AQ53" s="278" t="s">
        <v>215</v>
      </c>
      <c r="AR53" s="278"/>
      <c r="AS53" s="279">
        <v>6</v>
      </c>
    </row>
    <row r="54" spans="31:45" ht="13.5">
      <c r="AE54" s="278"/>
      <c r="AF54" s="278"/>
      <c r="AG54" s="279"/>
      <c r="AI54" s="278"/>
      <c r="AJ54" s="278"/>
      <c r="AK54" s="279"/>
      <c r="AM54" s="278"/>
      <c r="AN54" s="278"/>
      <c r="AO54" s="279"/>
      <c r="AQ54" s="278"/>
      <c r="AR54" s="278"/>
      <c r="AS54" s="279"/>
    </row>
    <row r="55" spans="31:45" ht="13.5">
      <c r="AE55" s="278"/>
      <c r="AF55" s="278"/>
      <c r="AG55" s="279"/>
      <c r="AI55" s="278"/>
      <c r="AJ55" s="278"/>
      <c r="AK55" s="279"/>
      <c r="AM55" s="278"/>
      <c r="AN55" s="278"/>
      <c r="AO55" s="279"/>
      <c r="AQ55" s="278"/>
      <c r="AR55" s="278"/>
      <c r="AS55" s="279"/>
    </row>
    <row r="56" spans="31:45" ht="13.5">
      <c r="AE56" s="278" t="s">
        <v>177</v>
      </c>
      <c r="AF56" s="278"/>
      <c r="AG56" s="279">
        <v>7</v>
      </c>
      <c r="AI56" s="278" t="s">
        <v>183</v>
      </c>
      <c r="AJ56" s="278"/>
      <c r="AK56" s="279">
        <v>7</v>
      </c>
      <c r="AM56" s="278" t="s">
        <v>187</v>
      </c>
      <c r="AN56" s="278"/>
      <c r="AO56" s="279">
        <v>7</v>
      </c>
      <c r="AQ56" s="288" t="s">
        <v>189</v>
      </c>
      <c r="AR56" s="288"/>
      <c r="AS56" s="279">
        <v>7</v>
      </c>
    </row>
    <row r="57" spans="31:45" ht="13.5">
      <c r="AE57" s="278"/>
      <c r="AF57" s="278"/>
      <c r="AG57" s="279"/>
      <c r="AI57" s="278"/>
      <c r="AJ57" s="278"/>
      <c r="AK57" s="279"/>
      <c r="AM57" s="278"/>
      <c r="AN57" s="278"/>
      <c r="AO57" s="279"/>
      <c r="AQ57" s="288"/>
      <c r="AR57" s="288"/>
      <c r="AS57" s="279"/>
    </row>
    <row r="58" spans="31:45" ht="13.5">
      <c r="AE58" s="278"/>
      <c r="AF58" s="278"/>
      <c r="AG58" s="279"/>
      <c r="AI58" s="278"/>
      <c r="AJ58" s="278"/>
      <c r="AK58" s="279"/>
      <c r="AM58" s="278"/>
      <c r="AN58" s="278"/>
      <c r="AO58" s="279"/>
      <c r="AQ58" s="288"/>
      <c r="AR58" s="288"/>
      <c r="AS58" s="279"/>
    </row>
    <row r="59" spans="31:45" ht="13.5">
      <c r="AE59" s="278" t="s">
        <v>176</v>
      </c>
      <c r="AF59" s="278"/>
      <c r="AG59" s="279">
        <v>8</v>
      </c>
      <c r="AI59" s="278" t="s">
        <v>166</v>
      </c>
      <c r="AJ59" s="278"/>
      <c r="AK59" s="279">
        <v>8</v>
      </c>
      <c r="AM59" s="278" t="s">
        <v>188</v>
      </c>
      <c r="AN59" s="278"/>
      <c r="AO59" s="279">
        <v>8</v>
      </c>
      <c r="AQ59" s="278" t="s">
        <v>169</v>
      </c>
      <c r="AR59" s="278"/>
      <c r="AS59" s="279">
        <v>8</v>
      </c>
    </row>
    <row r="60" spans="31:45" ht="13.5">
      <c r="AE60" s="278"/>
      <c r="AF60" s="278"/>
      <c r="AG60" s="279"/>
      <c r="AI60" s="278"/>
      <c r="AJ60" s="278"/>
      <c r="AK60" s="279"/>
      <c r="AM60" s="278"/>
      <c r="AN60" s="278"/>
      <c r="AO60" s="279"/>
      <c r="AQ60" s="278"/>
      <c r="AR60" s="278"/>
      <c r="AS60" s="279"/>
    </row>
    <row r="61" spans="31:45" ht="13.5">
      <c r="AE61" s="278"/>
      <c r="AF61" s="278"/>
      <c r="AG61" s="279"/>
      <c r="AI61" s="278"/>
      <c r="AJ61" s="278"/>
      <c r="AK61" s="279"/>
      <c r="AM61" s="278"/>
      <c r="AN61" s="278"/>
      <c r="AO61" s="279"/>
      <c r="AQ61" s="278"/>
      <c r="AR61" s="278"/>
      <c r="AS61" s="279"/>
    </row>
    <row r="62" spans="31:45" ht="13.5">
      <c r="AE62" s="278"/>
      <c r="AF62" s="278"/>
      <c r="AG62" s="279"/>
      <c r="AI62" s="278"/>
      <c r="AJ62" s="278"/>
      <c r="AK62" s="279"/>
      <c r="AM62" s="278"/>
      <c r="AN62" s="278"/>
      <c r="AO62" s="279"/>
      <c r="AQ62" s="280"/>
      <c r="AR62" s="280"/>
      <c r="AS62" s="280"/>
    </row>
    <row r="63" spans="31:45" ht="13.5">
      <c r="AE63" s="278"/>
      <c r="AF63" s="278"/>
      <c r="AG63" s="279"/>
      <c r="AI63" s="278"/>
      <c r="AJ63" s="278"/>
      <c r="AK63" s="279"/>
      <c r="AM63" s="278"/>
      <c r="AN63" s="278"/>
      <c r="AO63" s="279"/>
      <c r="AQ63" s="280"/>
      <c r="AR63" s="280"/>
      <c r="AS63" s="280"/>
    </row>
    <row r="64" spans="31:45" ht="13.5">
      <c r="AE64" s="278"/>
      <c r="AF64" s="278"/>
      <c r="AG64" s="279"/>
      <c r="AI64" s="278"/>
      <c r="AJ64" s="278"/>
      <c r="AK64" s="279"/>
      <c r="AM64" s="278"/>
      <c r="AN64" s="278"/>
      <c r="AO64" s="279"/>
      <c r="AQ64" s="280"/>
      <c r="AR64" s="280"/>
      <c r="AS64" s="280"/>
    </row>
    <row r="72" spans="31:41" ht="13.5" customHeight="1">
      <c r="AE72" s="269" t="s">
        <v>167</v>
      </c>
      <c r="AF72" s="270"/>
      <c r="AG72" s="271"/>
      <c r="AI72" s="269" t="s">
        <v>168</v>
      </c>
      <c r="AJ72" s="270"/>
      <c r="AK72" s="271"/>
      <c r="AM72" s="269" t="s">
        <v>171</v>
      </c>
      <c r="AN72" s="270"/>
      <c r="AO72" s="271"/>
    </row>
    <row r="73" spans="31:41" ht="13.5">
      <c r="AE73" s="272"/>
      <c r="AF73" s="273"/>
      <c r="AG73" s="274"/>
      <c r="AI73" s="272"/>
      <c r="AJ73" s="273"/>
      <c r="AK73" s="274"/>
      <c r="AM73" s="272"/>
      <c r="AN73" s="273"/>
      <c r="AO73" s="274"/>
    </row>
    <row r="74" spans="31:41" ht="13.5">
      <c r="AE74" s="275"/>
      <c r="AF74" s="276"/>
      <c r="AG74" s="277"/>
      <c r="AI74" s="275"/>
      <c r="AJ74" s="276"/>
      <c r="AK74" s="277"/>
      <c r="AM74" s="275"/>
      <c r="AN74" s="276"/>
      <c r="AO74" s="277"/>
    </row>
    <row r="75" spans="31:41" ht="13.5" customHeight="1">
      <c r="AE75" s="278" t="s">
        <v>192</v>
      </c>
      <c r="AF75" s="278"/>
      <c r="AG75" s="279">
        <v>1</v>
      </c>
      <c r="AI75" s="278" t="s">
        <v>200</v>
      </c>
      <c r="AJ75" s="278"/>
      <c r="AK75" s="279">
        <v>1</v>
      </c>
      <c r="AM75" s="288" t="s">
        <v>204</v>
      </c>
      <c r="AN75" s="289"/>
      <c r="AO75" s="279">
        <v>1</v>
      </c>
    </row>
    <row r="76" spans="31:41" ht="13.5">
      <c r="AE76" s="278"/>
      <c r="AF76" s="278"/>
      <c r="AG76" s="279"/>
      <c r="AI76" s="278"/>
      <c r="AJ76" s="278"/>
      <c r="AK76" s="279"/>
      <c r="AM76" s="289"/>
      <c r="AN76" s="289"/>
      <c r="AO76" s="279"/>
    </row>
    <row r="77" spans="31:41" ht="13.5">
      <c r="AE77" s="278"/>
      <c r="AF77" s="278"/>
      <c r="AG77" s="279"/>
      <c r="AI77" s="278"/>
      <c r="AJ77" s="278"/>
      <c r="AK77" s="279"/>
      <c r="AM77" s="289"/>
      <c r="AN77" s="289"/>
      <c r="AO77" s="279"/>
    </row>
    <row r="78" spans="31:41" ht="13.5" customHeight="1">
      <c r="AE78" s="278" t="s">
        <v>193</v>
      </c>
      <c r="AF78" s="278"/>
      <c r="AG78" s="279">
        <v>2</v>
      </c>
      <c r="AI78" s="278" t="s">
        <v>201</v>
      </c>
      <c r="AJ78" s="278"/>
      <c r="AK78" s="279">
        <v>2</v>
      </c>
      <c r="AM78" s="281" t="s">
        <v>106</v>
      </c>
      <c r="AN78" s="281"/>
      <c r="AO78" s="279">
        <v>2</v>
      </c>
    </row>
    <row r="79" spans="31:41" ht="13.5">
      <c r="AE79" s="278"/>
      <c r="AF79" s="278"/>
      <c r="AG79" s="279"/>
      <c r="AI79" s="278"/>
      <c r="AJ79" s="278"/>
      <c r="AK79" s="279"/>
      <c r="AM79" s="281"/>
      <c r="AN79" s="281"/>
      <c r="AO79" s="279"/>
    </row>
    <row r="80" spans="31:41" ht="13.5" customHeight="1">
      <c r="AE80" s="278"/>
      <c r="AF80" s="278"/>
      <c r="AG80" s="279"/>
      <c r="AI80" s="278"/>
      <c r="AJ80" s="278"/>
      <c r="AK80" s="279"/>
      <c r="AM80" s="281"/>
      <c r="AN80" s="281"/>
      <c r="AO80" s="279"/>
    </row>
    <row r="81" spans="31:41" ht="13.5">
      <c r="AE81" s="278" t="s">
        <v>165</v>
      </c>
      <c r="AF81" s="278"/>
      <c r="AG81" s="279">
        <v>3</v>
      </c>
      <c r="AI81" s="278" t="s">
        <v>207</v>
      </c>
      <c r="AJ81" s="278"/>
      <c r="AK81" s="279">
        <v>3</v>
      </c>
      <c r="AM81" s="278" t="s">
        <v>210</v>
      </c>
      <c r="AN81" s="281"/>
      <c r="AO81" s="279">
        <v>3</v>
      </c>
    </row>
    <row r="82" spans="31:41" ht="13.5">
      <c r="AE82" s="278"/>
      <c r="AF82" s="278"/>
      <c r="AG82" s="279"/>
      <c r="AI82" s="278"/>
      <c r="AJ82" s="278"/>
      <c r="AK82" s="279"/>
      <c r="AM82" s="281"/>
      <c r="AN82" s="281"/>
      <c r="AO82" s="279"/>
    </row>
    <row r="83" spans="31:41" ht="13.5">
      <c r="AE83" s="278"/>
      <c r="AF83" s="278"/>
      <c r="AG83" s="279"/>
      <c r="AI83" s="278"/>
      <c r="AJ83" s="278"/>
      <c r="AK83" s="279"/>
      <c r="AM83" s="281"/>
      <c r="AN83" s="281"/>
      <c r="AO83" s="279"/>
    </row>
    <row r="84" spans="31:41" ht="13.5">
      <c r="AE84" s="278" t="s">
        <v>194</v>
      </c>
      <c r="AF84" s="278"/>
      <c r="AG84" s="279">
        <v>4</v>
      </c>
      <c r="AI84" s="278" t="s">
        <v>202</v>
      </c>
      <c r="AJ84" s="278"/>
      <c r="AK84" s="279">
        <v>4</v>
      </c>
      <c r="AM84" s="288" t="s">
        <v>211</v>
      </c>
      <c r="AN84" s="289"/>
      <c r="AO84" s="279">
        <v>4</v>
      </c>
    </row>
    <row r="85" spans="31:41" ht="13.5">
      <c r="AE85" s="278"/>
      <c r="AF85" s="278"/>
      <c r="AG85" s="279"/>
      <c r="AI85" s="278"/>
      <c r="AJ85" s="278"/>
      <c r="AK85" s="279"/>
      <c r="AM85" s="289"/>
      <c r="AN85" s="289"/>
      <c r="AO85" s="279"/>
    </row>
    <row r="86" spans="31:41" ht="13.5">
      <c r="AE86" s="278"/>
      <c r="AF86" s="278"/>
      <c r="AG86" s="279"/>
      <c r="AI86" s="278"/>
      <c r="AJ86" s="278"/>
      <c r="AK86" s="279"/>
      <c r="AM86" s="289"/>
      <c r="AN86" s="289"/>
      <c r="AO86" s="279"/>
    </row>
    <row r="87" spans="31:41" ht="13.5">
      <c r="AE87" s="278" t="s">
        <v>195</v>
      </c>
      <c r="AF87" s="278"/>
      <c r="AG87" s="279">
        <v>5</v>
      </c>
      <c r="AI87" s="278" t="s">
        <v>214</v>
      </c>
      <c r="AJ87" s="278"/>
      <c r="AK87" s="279">
        <v>5</v>
      </c>
      <c r="AM87" s="278" t="s">
        <v>170</v>
      </c>
      <c r="AN87" s="278"/>
      <c r="AO87" s="279">
        <v>5</v>
      </c>
    </row>
    <row r="88" spans="31:41" ht="13.5">
      <c r="AE88" s="278"/>
      <c r="AF88" s="278"/>
      <c r="AG88" s="279"/>
      <c r="AI88" s="278"/>
      <c r="AJ88" s="278"/>
      <c r="AK88" s="279"/>
      <c r="AM88" s="278"/>
      <c r="AN88" s="278"/>
      <c r="AO88" s="279"/>
    </row>
    <row r="89" spans="31:41" ht="13.5">
      <c r="AE89" s="278"/>
      <c r="AF89" s="278"/>
      <c r="AG89" s="279"/>
      <c r="AI89" s="278"/>
      <c r="AJ89" s="278"/>
      <c r="AK89" s="279"/>
      <c r="AM89" s="278"/>
      <c r="AN89" s="278"/>
      <c r="AO89" s="279"/>
    </row>
    <row r="90" spans="31:41" ht="13.5">
      <c r="AE90" s="278" t="s">
        <v>196</v>
      </c>
      <c r="AF90" s="278"/>
      <c r="AG90" s="279">
        <v>6</v>
      </c>
      <c r="AI90" s="278" t="s">
        <v>199</v>
      </c>
      <c r="AJ90" s="278"/>
      <c r="AK90" s="279">
        <v>6</v>
      </c>
      <c r="AM90" s="278" t="s">
        <v>213</v>
      </c>
      <c r="AN90" s="278"/>
      <c r="AO90" s="279">
        <v>6</v>
      </c>
    </row>
    <row r="91" spans="31:41" ht="13.5">
      <c r="AE91" s="278"/>
      <c r="AF91" s="278"/>
      <c r="AG91" s="279"/>
      <c r="AI91" s="278"/>
      <c r="AJ91" s="278"/>
      <c r="AK91" s="279"/>
      <c r="AM91" s="278"/>
      <c r="AN91" s="278"/>
      <c r="AO91" s="279"/>
    </row>
    <row r="92" spans="31:41" ht="13.5">
      <c r="AE92" s="278"/>
      <c r="AF92" s="278"/>
      <c r="AG92" s="279"/>
      <c r="AI92" s="278"/>
      <c r="AJ92" s="278"/>
      <c r="AK92" s="279"/>
      <c r="AM92" s="278"/>
      <c r="AN92" s="278"/>
      <c r="AO92" s="279"/>
    </row>
    <row r="93" spans="31:41" ht="13.5">
      <c r="AE93" s="278" t="s">
        <v>206</v>
      </c>
      <c r="AF93" s="278"/>
      <c r="AG93" s="279">
        <v>7</v>
      </c>
      <c r="AI93" s="278" t="s">
        <v>198</v>
      </c>
      <c r="AJ93" s="278"/>
      <c r="AK93" s="279">
        <v>7</v>
      </c>
      <c r="AM93" s="288" t="s">
        <v>212</v>
      </c>
      <c r="AN93" s="288"/>
      <c r="AO93" s="279">
        <v>7</v>
      </c>
    </row>
    <row r="94" spans="31:41" ht="13.5">
      <c r="AE94" s="278"/>
      <c r="AF94" s="278"/>
      <c r="AG94" s="279"/>
      <c r="AI94" s="278"/>
      <c r="AJ94" s="278"/>
      <c r="AK94" s="279"/>
      <c r="AM94" s="288"/>
      <c r="AN94" s="288"/>
      <c r="AO94" s="279"/>
    </row>
    <row r="95" spans="31:41" ht="13.5">
      <c r="AE95" s="278"/>
      <c r="AF95" s="278"/>
      <c r="AG95" s="279"/>
      <c r="AI95" s="278"/>
      <c r="AJ95" s="278"/>
      <c r="AK95" s="279"/>
      <c r="AM95" s="288"/>
      <c r="AN95" s="288"/>
      <c r="AO95" s="279"/>
    </row>
    <row r="96" spans="31:41" ht="13.5">
      <c r="AE96" s="278" t="s">
        <v>197</v>
      </c>
      <c r="AF96" s="278"/>
      <c r="AG96" s="279">
        <v>8</v>
      </c>
      <c r="AI96" s="281" t="s">
        <v>203</v>
      </c>
      <c r="AJ96" s="281"/>
      <c r="AK96" s="279">
        <v>8</v>
      </c>
      <c r="AM96" s="278"/>
      <c r="AN96" s="278"/>
      <c r="AO96" s="279"/>
    </row>
    <row r="97" spans="31:41" ht="13.5">
      <c r="AE97" s="278"/>
      <c r="AF97" s="278"/>
      <c r="AG97" s="279"/>
      <c r="AI97" s="281"/>
      <c r="AJ97" s="281"/>
      <c r="AK97" s="279"/>
      <c r="AM97" s="278"/>
      <c r="AN97" s="278"/>
      <c r="AO97" s="279"/>
    </row>
    <row r="98" spans="31:41" ht="13.5">
      <c r="AE98" s="278"/>
      <c r="AF98" s="278"/>
      <c r="AG98" s="279"/>
      <c r="AI98" s="281"/>
      <c r="AJ98" s="281"/>
      <c r="AK98" s="279"/>
      <c r="AM98" s="278"/>
      <c r="AN98" s="278"/>
      <c r="AO98" s="279"/>
    </row>
    <row r="99" spans="31:41" ht="13.5">
      <c r="AE99" s="280"/>
      <c r="AF99" s="280"/>
      <c r="AG99" s="280"/>
      <c r="AI99" s="280"/>
      <c r="AJ99" s="280"/>
      <c r="AK99" s="280"/>
      <c r="AM99" s="282"/>
      <c r="AN99" s="283"/>
      <c r="AO99" s="280"/>
    </row>
    <row r="100" spans="31:41" ht="13.5">
      <c r="AE100" s="280"/>
      <c r="AF100" s="280"/>
      <c r="AG100" s="280"/>
      <c r="AI100" s="280"/>
      <c r="AJ100" s="280"/>
      <c r="AK100" s="280"/>
      <c r="AM100" s="284"/>
      <c r="AN100" s="285"/>
      <c r="AO100" s="280"/>
    </row>
    <row r="101" spans="31:41" ht="13.5">
      <c r="AE101" s="280"/>
      <c r="AF101" s="280"/>
      <c r="AG101" s="280"/>
      <c r="AI101" s="280"/>
      <c r="AJ101" s="280"/>
      <c r="AK101" s="280"/>
      <c r="AM101" s="286"/>
      <c r="AN101" s="287"/>
      <c r="AO101" s="280"/>
    </row>
  </sheetData>
  <sheetProtection/>
  <mergeCells count="133">
    <mergeCell ref="AE99:AF101"/>
    <mergeCell ref="AG99:AG101"/>
    <mergeCell ref="AI99:AJ101"/>
    <mergeCell ref="AK99:AK101"/>
    <mergeCell ref="AM99:AN101"/>
    <mergeCell ref="AO99:AO101"/>
    <mergeCell ref="AE96:AF98"/>
    <mergeCell ref="AG96:AG98"/>
    <mergeCell ref="AI96:AJ98"/>
    <mergeCell ref="AK96:AK98"/>
    <mergeCell ref="AM96:AN98"/>
    <mergeCell ref="AO96:AO98"/>
    <mergeCell ref="AE93:AF95"/>
    <mergeCell ref="AG93:AG95"/>
    <mergeCell ref="AI93:AJ95"/>
    <mergeCell ref="AK93:AK95"/>
    <mergeCell ref="AM93:AN95"/>
    <mergeCell ref="AO93:AO95"/>
    <mergeCell ref="AE90:AF92"/>
    <mergeCell ref="AG90:AG92"/>
    <mergeCell ref="AI90:AJ92"/>
    <mergeCell ref="AK90:AK92"/>
    <mergeCell ref="AM90:AN92"/>
    <mergeCell ref="AO90:AO92"/>
    <mergeCell ref="AE87:AF89"/>
    <mergeCell ref="AG87:AG89"/>
    <mergeCell ref="AI87:AJ89"/>
    <mergeCell ref="AK87:AK89"/>
    <mergeCell ref="AM87:AN89"/>
    <mergeCell ref="AO87:AO89"/>
    <mergeCell ref="AE84:AF86"/>
    <mergeCell ref="AG84:AG86"/>
    <mergeCell ref="AI84:AJ86"/>
    <mergeCell ref="AK84:AK86"/>
    <mergeCell ref="AM84:AN86"/>
    <mergeCell ref="AO84:AO86"/>
    <mergeCell ref="AE81:AF83"/>
    <mergeCell ref="AG81:AG83"/>
    <mergeCell ref="AI81:AJ83"/>
    <mergeCell ref="AK81:AK83"/>
    <mergeCell ref="AM81:AN83"/>
    <mergeCell ref="AO81:AO83"/>
    <mergeCell ref="AO75:AO77"/>
    <mergeCell ref="AE78:AF80"/>
    <mergeCell ref="AG78:AG80"/>
    <mergeCell ref="AI78:AJ80"/>
    <mergeCell ref="AK78:AK80"/>
    <mergeCell ref="AM78:AN80"/>
    <mergeCell ref="AO78:AO80"/>
    <mergeCell ref="AQ62:AR64"/>
    <mergeCell ref="AS62:AS64"/>
    <mergeCell ref="AE72:AG74"/>
    <mergeCell ref="AI72:AK74"/>
    <mergeCell ref="AM72:AO74"/>
    <mergeCell ref="AE75:AF77"/>
    <mergeCell ref="AG75:AG77"/>
    <mergeCell ref="AI75:AJ77"/>
    <mergeCell ref="AK75:AK77"/>
    <mergeCell ref="AM75:AN77"/>
    <mergeCell ref="AE62:AF64"/>
    <mergeCell ref="AG62:AG64"/>
    <mergeCell ref="AI62:AJ64"/>
    <mergeCell ref="AK62:AK64"/>
    <mergeCell ref="AM62:AN64"/>
    <mergeCell ref="AO62:AO64"/>
    <mergeCell ref="AQ56:AR58"/>
    <mergeCell ref="AS56:AS58"/>
    <mergeCell ref="AE59:AF61"/>
    <mergeCell ref="AG59:AG61"/>
    <mergeCell ref="AI59:AJ61"/>
    <mergeCell ref="AK59:AK61"/>
    <mergeCell ref="AM59:AN61"/>
    <mergeCell ref="AO59:AO61"/>
    <mergeCell ref="AQ59:AR61"/>
    <mergeCell ref="AS59:AS61"/>
    <mergeCell ref="AE56:AF58"/>
    <mergeCell ref="AG56:AG58"/>
    <mergeCell ref="AI56:AJ58"/>
    <mergeCell ref="AK56:AK58"/>
    <mergeCell ref="AM56:AN58"/>
    <mergeCell ref="AO56:AO58"/>
    <mergeCell ref="AQ50:AR52"/>
    <mergeCell ref="AS50:AS52"/>
    <mergeCell ref="AE53:AF55"/>
    <mergeCell ref="AG53:AG55"/>
    <mergeCell ref="AI53:AJ55"/>
    <mergeCell ref="AK53:AK55"/>
    <mergeCell ref="AM53:AN55"/>
    <mergeCell ref="AO53:AO55"/>
    <mergeCell ref="AQ53:AR55"/>
    <mergeCell ref="AS53:AS55"/>
    <mergeCell ref="AE50:AF52"/>
    <mergeCell ref="AG50:AG52"/>
    <mergeCell ref="AI50:AJ52"/>
    <mergeCell ref="AK50:AK52"/>
    <mergeCell ref="AM50:AN52"/>
    <mergeCell ref="AO50:AO52"/>
    <mergeCell ref="AQ44:AR46"/>
    <mergeCell ref="AS44:AS46"/>
    <mergeCell ref="AE47:AF49"/>
    <mergeCell ref="AG47:AG49"/>
    <mergeCell ref="AI47:AJ49"/>
    <mergeCell ref="AK47:AK49"/>
    <mergeCell ref="AM47:AN49"/>
    <mergeCell ref="AO47:AO49"/>
    <mergeCell ref="AQ47:AR49"/>
    <mergeCell ref="AS47:AS49"/>
    <mergeCell ref="AE44:AF46"/>
    <mergeCell ref="AG44:AG46"/>
    <mergeCell ref="AI44:AJ46"/>
    <mergeCell ref="AK44:AK46"/>
    <mergeCell ref="AM44:AN46"/>
    <mergeCell ref="AO44:AO46"/>
    <mergeCell ref="AQ38:AR40"/>
    <mergeCell ref="AS38:AS40"/>
    <mergeCell ref="AE41:AF43"/>
    <mergeCell ref="AG41:AG43"/>
    <mergeCell ref="AI41:AJ43"/>
    <mergeCell ref="AK41:AK43"/>
    <mergeCell ref="AM41:AN43"/>
    <mergeCell ref="AO41:AO43"/>
    <mergeCell ref="AQ41:AR43"/>
    <mergeCell ref="AS41:AS43"/>
    <mergeCell ref="AE35:AG37"/>
    <mergeCell ref="AI35:AK37"/>
    <mergeCell ref="AM35:AO37"/>
    <mergeCell ref="AQ35:AS37"/>
    <mergeCell ref="AE38:AF40"/>
    <mergeCell ref="AG38:AG40"/>
    <mergeCell ref="AI38:AJ40"/>
    <mergeCell ref="AK38:AK40"/>
    <mergeCell ref="AM38:AN40"/>
    <mergeCell ref="AO38:AO40"/>
  </mergeCells>
  <printOptions verticalCentered="1"/>
  <pageMargins left="0" right="0" top="0" bottom="0" header="0.31496062992125984" footer="0.31496062992125984"/>
  <pageSetup fitToHeight="1" fitToWidth="1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2016-04-09T08:17:57Z</cp:lastPrinted>
  <dcterms:created xsi:type="dcterms:W3CDTF">2006-04-09T00:56:42Z</dcterms:created>
  <dcterms:modified xsi:type="dcterms:W3CDTF">2016-04-09T08:25:25Z</dcterms:modified>
  <cp:category/>
  <cp:version/>
  <cp:contentType/>
  <cp:contentStatus/>
</cp:coreProperties>
</file>