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1年Uリーグ事務局\2021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" l="1"/>
  <c r="AD23" i="1"/>
  <c r="AC23" i="1"/>
  <c r="AB23" i="1"/>
  <c r="AA23" i="1"/>
  <c r="AG23" i="1" s="1"/>
  <c r="AE21" i="1"/>
  <c r="AD21" i="1"/>
  <c r="AC21" i="1"/>
  <c r="AB21" i="1"/>
  <c r="AA21" i="1"/>
  <c r="AE19" i="1"/>
  <c r="AD19" i="1"/>
  <c r="AC19" i="1"/>
  <c r="AB19" i="1"/>
  <c r="AA19" i="1"/>
  <c r="AE17" i="1"/>
  <c r="AD17" i="1"/>
  <c r="AC17" i="1"/>
  <c r="AB17" i="1"/>
  <c r="AA17" i="1"/>
  <c r="AG17" i="1" s="1"/>
  <c r="AE15" i="1"/>
  <c r="AD15" i="1"/>
  <c r="AC15" i="1"/>
  <c r="AB15" i="1"/>
  <c r="AA15" i="1"/>
  <c r="AG15" i="1" s="1"/>
  <c r="AE13" i="1"/>
  <c r="AD13" i="1"/>
  <c r="AC13" i="1"/>
  <c r="AB13" i="1"/>
  <c r="AA13" i="1"/>
  <c r="AG13" i="1" s="1"/>
  <c r="AE11" i="1"/>
  <c r="AD11" i="1"/>
  <c r="AC11" i="1"/>
  <c r="AB11" i="1"/>
  <c r="AA11" i="1"/>
  <c r="AG11" i="1" s="1"/>
  <c r="AE9" i="1"/>
  <c r="AD9" i="1"/>
  <c r="AC9" i="1"/>
  <c r="AB9" i="1"/>
  <c r="AA9" i="1"/>
  <c r="AA11" i="6"/>
  <c r="AG11" i="6" s="1"/>
  <c r="AB11" i="6"/>
  <c r="AC11" i="6"/>
  <c r="AD11" i="6"/>
  <c r="AE11" i="6"/>
  <c r="AA13" i="6"/>
  <c r="AB13" i="6"/>
  <c r="AC13" i="6"/>
  <c r="AD13" i="6"/>
  <c r="AE13" i="6"/>
  <c r="AA15" i="6"/>
  <c r="AG15" i="6" s="1"/>
  <c r="AB15" i="6"/>
  <c r="AC15" i="6"/>
  <c r="AD15" i="6"/>
  <c r="AE15" i="6"/>
  <c r="AA17" i="6"/>
  <c r="AB17" i="6"/>
  <c r="AC17" i="6"/>
  <c r="AD17" i="6"/>
  <c r="AE17" i="6"/>
  <c r="AA19" i="6"/>
  <c r="AB19" i="6"/>
  <c r="AC19" i="6"/>
  <c r="AD19" i="6"/>
  <c r="AE19" i="6"/>
  <c r="AA21" i="6"/>
  <c r="AG21" i="6" s="1"/>
  <c r="AB21" i="6"/>
  <c r="AC21" i="6"/>
  <c r="AD21" i="6"/>
  <c r="AE21" i="6"/>
  <c r="AA23" i="6"/>
  <c r="AB23" i="6"/>
  <c r="AC23" i="6"/>
  <c r="AD23" i="6"/>
  <c r="AE23" i="6"/>
  <c r="AB9" i="6"/>
  <c r="AE9" i="6"/>
  <c r="AD9" i="6"/>
  <c r="AC9" i="6"/>
  <c r="AA9" i="6"/>
  <c r="AG9" i="1" l="1"/>
  <c r="AG19" i="1"/>
  <c r="AF11" i="1"/>
  <c r="AF19" i="6"/>
  <c r="AF17" i="1"/>
  <c r="AG21" i="1"/>
  <c r="AF19" i="1"/>
  <c r="AF17" i="6"/>
  <c r="AF23" i="6"/>
  <c r="AF15" i="1"/>
  <c r="AF9" i="1"/>
  <c r="AF21" i="1"/>
  <c r="AF23" i="1"/>
  <c r="AF13" i="1"/>
  <c r="AF15" i="6"/>
  <c r="AG13" i="6"/>
  <c r="AG19" i="6"/>
  <c r="AF21" i="6"/>
  <c r="AF13" i="6"/>
  <c r="AG17" i="6"/>
  <c r="AG23" i="6"/>
  <c r="AF11" i="6"/>
  <c r="AG9" i="6"/>
  <c r="AF9" i="6" l="1"/>
</calcChain>
</file>

<file path=xl/sharedStrings.xml><?xml version="1.0" encoding="utf-8"?>
<sst xmlns="http://schemas.openxmlformats.org/spreadsheetml/2006/main" count="253" uniqueCount="50">
  <si>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</si>
  <si>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</si>
  <si>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</si>
  <si>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</si>
  <si>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</si>
  <si>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</si>
  <si>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</si>
  <si>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</si>
  <si>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</si>
  <si>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</si>
  <si>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</si>
  <si>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サゴマンズ</t>
    <phoneticPr fontId="3"/>
  </si>
  <si>
    <t>カルボス・
アマリージョ</t>
    <phoneticPr fontId="3"/>
  </si>
  <si>
    <t>FC　
ペガサス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</si>
  <si>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</si>
  <si>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</si>
  <si>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</si>
  <si>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</si>
  <si>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</si>
  <si>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</si>
  <si>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</si>
  <si>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</si>
  <si>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ぼくらジュニオール</t>
    <phoneticPr fontId="3"/>
  </si>
  <si>
    <t>FC DRD</t>
    <phoneticPr fontId="3"/>
  </si>
  <si>
    <t>○</t>
    <phoneticPr fontId="3"/>
  </si>
  <si>
    <t>●</t>
    <phoneticPr fontId="3"/>
  </si>
  <si>
    <t>USC</t>
    <phoneticPr fontId="3"/>
  </si>
  <si>
    <t>FC　バルセロニャ</t>
  </si>
  <si>
    <t>F.C.バルセロニャ</t>
    <phoneticPr fontId="3"/>
  </si>
  <si>
    <t>２０２１年度　宇都宮社会人サッカーリーグ　第２９回ＵリーグAブロック勝敗表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</si>
  <si>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２０２１年度　宇都宮社会人サッカーリーグ　第２９回ＵリーグBブロック勝敗表</t>
    <phoneticPr fontId="3"/>
  </si>
  <si>
    <t>ラミナスFC　A</t>
    <phoneticPr fontId="3"/>
  </si>
  <si>
    <t>FC　アミーゴ</t>
    <phoneticPr fontId="3"/>
  </si>
  <si>
    <t>FC
　アミーゴ</t>
    <phoneticPr fontId="3"/>
  </si>
  <si>
    <t>ラミナスFC　B</t>
    <phoneticPr fontId="3"/>
  </si>
  <si>
    <t>ラミナスFC　B</t>
    <phoneticPr fontId="3"/>
  </si>
  <si>
    <t>モノリス　SC</t>
    <phoneticPr fontId="3"/>
  </si>
  <si>
    <t>グランティーロ</t>
    <phoneticPr fontId="3"/>
  </si>
  <si>
    <t>棄権</t>
    <rPh sb="0" eb="2">
      <t>キケン</t>
    </rPh>
    <phoneticPr fontId="3"/>
  </si>
  <si>
    <t>○</t>
    <phoneticPr fontId="3"/>
  </si>
  <si>
    <t>●</t>
    <phoneticPr fontId="3"/>
  </si>
  <si>
    <t>△</t>
    <phoneticPr fontId="3"/>
  </si>
  <si>
    <t>FCフォルスティシア</t>
    <phoneticPr fontId="3"/>
  </si>
  <si>
    <t>○</t>
    <phoneticPr fontId="3"/>
  </si>
  <si>
    <t>●</t>
    <phoneticPr fontId="3"/>
  </si>
  <si>
    <t>カルボス・アマリージョ棄権によりDRDの不戦勝</t>
    <rPh sb="11" eb="13">
      <t>キケン</t>
    </rPh>
    <rPh sb="20" eb="23">
      <t>フセンショウ</t>
    </rPh>
    <phoneticPr fontId="3"/>
  </si>
  <si>
    <t>FCフォルスティシア</t>
    <phoneticPr fontId="3"/>
  </si>
  <si>
    <t>カルボス・アマリージョ棄権によりFCフォルスティシアの不戦勝</t>
    <rPh sb="11" eb="13">
      <t>キケン</t>
    </rPh>
    <rPh sb="27" eb="30">
      <t>フセンショウ</t>
    </rPh>
    <phoneticPr fontId="3"/>
  </si>
  <si>
    <t>FC　ペガサス</t>
    <phoneticPr fontId="3"/>
  </si>
  <si>
    <t>グランティーロ棄権によりFC　ペガサスの不戦勝</t>
    <rPh sb="7" eb="9">
      <t>キケン</t>
    </rPh>
    <rPh sb="20" eb="23">
      <t>フセンショウ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</si>
</sst>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3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0" fillId="0" borderId="2" xfId="0" applyFont="1" applyFill="1" applyBorder="1" applyAlignment="1">
      <alignment horizontal="center" vertical="center" wrapText="1" shrinkToFit="1"/>
    </xf>
    <xf numFmtId="0" fontId="2" fillId="3" borderId="0" xfId="0" applyFont="1" applyFill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6" fillId="2" borderId="14" xfId="0" applyNumberFormat="1" applyFont="1" applyFill="1" applyBorder="1" applyAlignment="1">
      <alignment horizontal="center" vertical="center"/>
    </xf>
    <xf numFmtId="56" fontId="6" fillId="2" borderId="15" xfId="0" applyNumberFormat="1" applyFont="1" applyFill="1" applyBorder="1" applyAlignment="1">
      <alignment horizontal="center" vertical="center"/>
    </xf>
    <xf numFmtId="56" fontId="6" fillId="2" borderId="16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56" fontId="6" fillId="0" borderId="14" xfId="0" applyNumberFormat="1" applyFont="1" applyFill="1" applyBorder="1" applyAlignment="1">
      <alignment horizontal="center" vertical="center"/>
    </xf>
    <xf numFmtId="56" fontId="6" fillId="0" borderId="15" xfId="0" applyNumberFormat="1" applyFont="1" applyFill="1" applyBorder="1" applyAlignment="1">
      <alignment horizontal="center" vertical="center"/>
    </xf>
    <xf numFmtId="56" fontId="6" fillId="0" borderId="16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0" xfId="0" applyFont="1" applyFill="1"/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  <color rgb="FFFFCC99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tabSelected="1" zoomScaleNormal="100" workbookViewId="0">
      <selection sqref="A1:AH2"/>
    </sheetView>
  </sheetViews>
  <sheetFormatPr defaultRowHeight="13.5"/>
  <cols>
    <col min="1" max="2" width="8.625" customWidth="1"/>
    <col min="3" max="26" width="3" customWidth="1"/>
    <col min="27" max="31" width="5.125" customWidth="1"/>
  </cols>
  <sheetData>
    <row r="1" spans="1:35" ht="20.100000000000001" customHeight="1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5" ht="20.100000000000001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</row>
    <row r="3" spans="1:35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 t="s">
        <v>0</v>
      </c>
      <c r="AF3" s="5" t="s">
        <v>24</v>
      </c>
      <c r="AG3" s="6" t="s">
        <v>1</v>
      </c>
      <c r="AH3" s="5">
        <v>3</v>
      </c>
      <c r="AI3" s="4"/>
    </row>
    <row r="4" spans="1:35" ht="20.100000000000001" customHeight="1">
      <c r="A4" s="4"/>
      <c r="B4" s="4"/>
      <c r="C4" s="4"/>
      <c r="D4" s="4"/>
      <c r="E4" s="4"/>
      <c r="F4" s="4"/>
      <c r="G4" s="4"/>
      <c r="H4" s="4"/>
      <c r="AA4" s="4"/>
      <c r="AB4" s="4"/>
      <c r="AC4" s="4"/>
      <c r="AD4" s="4"/>
      <c r="AE4" s="5" t="s">
        <v>2</v>
      </c>
      <c r="AF4" s="5" t="s">
        <v>25</v>
      </c>
      <c r="AG4" s="6" t="s">
        <v>1</v>
      </c>
      <c r="AH4" s="5">
        <v>0</v>
      </c>
      <c r="AI4" s="4"/>
    </row>
    <row r="5" spans="1:35" ht="20.100000000000001" customHeight="1">
      <c r="A5" s="4"/>
      <c r="B5" s="4"/>
      <c r="C5" s="4"/>
      <c r="D5" s="4"/>
      <c r="E5" s="4"/>
      <c r="F5" s="4"/>
      <c r="G5" s="4"/>
      <c r="H5" s="4"/>
      <c r="AA5" s="4"/>
      <c r="AB5" s="4"/>
      <c r="AC5" s="4"/>
      <c r="AD5" s="4"/>
      <c r="AE5" s="5" t="s">
        <v>3</v>
      </c>
      <c r="AF5" s="5" t="s">
        <v>4</v>
      </c>
      <c r="AG5" s="6" t="s">
        <v>1</v>
      </c>
      <c r="AH5" s="5">
        <v>1</v>
      </c>
      <c r="AI5" s="4"/>
    </row>
    <row r="6" spans="1:35" ht="20.100000000000001" customHeight="1">
      <c r="A6" s="4"/>
      <c r="B6" s="4"/>
      <c r="C6" s="4"/>
      <c r="D6" s="4"/>
      <c r="E6" s="4"/>
      <c r="F6" s="4"/>
      <c r="G6" s="4"/>
      <c r="H6" s="4"/>
      <c r="AA6" s="4"/>
      <c r="AB6" s="4"/>
      <c r="AC6" s="4"/>
      <c r="AD6" s="4"/>
      <c r="AE6" s="5" t="s">
        <v>38</v>
      </c>
      <c r="AF6" s="5"/>
      <c r="AG6" s="6" t="s">
        <v>1</v>
      </c>
      <c r="AH6" s="5">
        <v>-3</v>
      </c>
      <c r="AI6" s="4"/>
    </row>
    <row r="7" spans="1:35" ht="20.100000000000001" customHeight="1">
      <c r="A7" s="41" t="s">
        <v>5</v>
      </c>
      <c r="B7" s="49"/>
      <c r="C7" s="62" t="s">
        <v>31</v>
      </c>
      <c r="D7" s="63"/>
      <c r="E7" s="64"/>
      <c r="F7" s="43" t="s">
        <v>27</v>
      </c>
      <c r="G7" s="44"/>
      <c r="H7" s="45"/>
      <c r="I7" s="43" t="s">
        <v>19</v>
      </c>
      <c r="J7" s="51"/>
      <c r="K7" s="52"/>
      <c r="L7" s="43" t="s">
        <v>18</v>
      </c>
      <c r="M7" s="44"/>
      <c r="N7" s="45"/>
      <c r="O7" s="56" t="s">
        <v>33</v>
      </c>
      <c r="P7" s="57"/>
      <c r="Q7" s="58"/>
      <c r="R7" s="43" t="s">
        <v>15</v>
      </c>
      <c r="S7" s="44"/>
      <c r="T7" s="45"/>
      <c r="U7" s="62" t="s">
        <v>26</v>
      </c>
      <c r="V7" s="63"/>
      <c r="W7" s="64"/>
      <c r="X7" s="68" t="s">
        <v>11</v>
      </c>
      <c r="Y7" s="44"/>
      <c r="Z7" s="45"/>
      <c r="AA7" s="20" t="s">
        <v>0</v>
      </c>
      <c r="AB7" s="37" t="s">
        <v>2</v>
      </c>
      <c r="AC7" s="37" t="s">
        <v>3</v>
      </c>
      <c r="AD7" s="37" t="s">
        <v>6</v>
      </c>
      <c r="AE7" s="37" t="s">
        <v>7</v>
      </c>
      <c r="AF7" s="39" t="s">
        <v>8</v>
      </c>
      <c r="AG7" s="41" t="s">
        <v>1</v>
      </c>
      <c r="AH7" s="35" t="s">
        <v>9</v>
      </c>
      <c r="AI7" s="4"/>
    </row>
    <row r="8" spans="1:35" ht="20.100000000000001" customHeight="1">
      <c r="A8" s="42"/>
      <c r="B8" s="50"/>
      <c r="C8" s="65"/>
      <c r="D8" s="66"/>
      <c r="E8" s="67"/>
      <c r="F8" s="46"/>
      <c r="G8" s="47"/>
      <c r="H8" s="48"/>
      <c r="I8" s="53"/>
      <c r="J8" s="54"/>
      <c r="K8" s="55"/>
      <c r="L8" s="46"/>
      <c r="M8" s="47"/>
      <c r="N8" s="48"/>
      <c r="O8" s="59"/>
      <c r="P8" s="60"/>
      <c r="Q8" s="61"/>
      <c r="R8" s="46"/>
      <c r="S8" s="47"/>
      <c r="T8" s="48"/>
      <c r="U8" s="65"/>
      <c r="V8" s="66"/>
      <c r="W8" s="67"/>
      <c r="X8" s="46"/>
      <c r="Y8" s="47"/>
      <c r="Z8" s="48"/>
      <c r="AA8" s="21"/>
      <c r="AB8" s="38"/>
      <c r="AC8" s="38"/>
      <c r="AD8" s="38"/>
      <c r="AE8" s="38"/>
      <c r="AF8" s="40"/>
      <c r="AG8" s="42"/>
      <c r="AH8" s="36"/>
      <c r="AI8" s="4"/>
    </row>
    <row r="9" spans="1:35" ht="20.100000000000001" customHeight="1">
      <c r="A9" s="14" t="s">
        <v>31</v>
      </c>
      <c r="B9" s="15"/>
      <c r="C9" s="29"/>
      <c r="D9" s="30"/>
      <c r="E9" s="31"/>
      <c r="F9" s="26"/>
      <c r="G9" s="27"/>
      <c r="H9" s="28"/>
      <c r="I9" s="26" t="s">
        <v>24</v>
      </c>
      <c r="J9" s="27"/>
      <c r="K9" s="28"/>
      <c r="L9" s="26"/>
      <c r="M9" s="27"/>
      <c r="N9" s="28"/>
      <c r="O9" s="97" t="s">
        <v>4</v>
      </c>
      <c r="P9" s="98"/>
      <c r="Q9" s="99"/>
      <c r="R9" s="26"/>
      <c r="S9" s="27"/>
      <c r="T9" s="28"/>
      <c r="U9" s="26" t="s">
        <v>40</v>
      </c>
      <c r="V9" s="27"/>
      <c r="W9" s="28"/>
      <c r="X9" s="26" t="s">
        <v>24</v>
      </c>
      <c r="Y9" s="27"/>
      <c r="Z9" s="28"/>
      <c r="AA9" s="24">
        <f>COUNTIF(C9:X9,"○")</f>
        <v>2</v>
      </c>
      <c r="AB9" s="24">
        <f>COUNTIF(C9:X9,"●")</f>
        <v>1</v>
      </c>
      <c r="AC9" s="24">
        <f>COUNTIF(C9:X9,"△")</f>
        <v>1</v>
      </c>
      <c r="AD9" s="20">
        <f>SUM(C10,F10,I10,L10,O10,R10,U10,X10)</f>
        <v>10</v>
      </c>
      <c r="AE9" s="20">
        <f>SUM(E10,H10,K10,N10,Q10,T10,W10,Z10)</f>
        <v>4</v>
      </c>
      <c r="AF9" s="20">
        <f>AD9-AE9</f>
        <v>6</v>
      </c>
      <c r="AG9" s="22">
        <f>AA9*3+AC9*1</f>
        <v>7</v>
      </c>
      <c r="AH9" s="18"/>
      <c r="AI9" s="4"/>
    </row>
    <row r="10" spans="1:35" ht="20.100000000000001" customHeight="1">
      <c r="A10" s="16"/>
      <c r="B10" s="17"/>
      <c r="C10" s="32"/>
      <c r="D10" s="33"/>
      <c r="E10" s="34"/>
      <c r="F10" s="1"/>
      <c r="G10" s="2" t="s">
        <v>10</v>
      </c>
      <c r="H10" s="3"/>
      <c r="I10" s="1">
        <v>3</v>
      </c>
      <c r="J10" s="2" t="s">
        <v>10</v>
      </c>
      <c r="K10" s="3">
        <v>1</v>
      </c>
      <c r="L10" s="1"/>
      <c r="M10" s="2" t="s">
        <v>10</v>
      </c>
      <c r="N10" s="3"/>
      <c r="O10" s="100">
        <v>0</v>
      </c>
      <c r="P10" s="101" t="s">
        <v>10</v>
      </c>
      <c r="Q10" s="102">
        <v>0</v>
      </c>
      <c r="R10" s="1"/>
      <c r="S10" s="2" t="s">
        <v>10</v>
      </c>
      <c r="T10" s="3"/>
      <c r="U10" s="1">
        <v>0</v>
      </c>
      <c r="V10" s="2" t="s">
        <v>10</v>
      </c>
      <c r="W10" s="3">
        <v>3</v>
      </c>
      <c r="X10" s="1">
        <v>7</v>
      </c>
      <c r="Y10" s="2" t="s">
        <v>10</v>
      </c>
      <c r="Z10" s="3">
        <v>0</v>
      </c>
      <c r="AA10" s="25"/>
      <c r="AB10" s="25"/>
      <c r="AC10" s="25"/>
      <c r="AD10" s="21"/>
      <c r="AE10" s="21"/>
      <c r="AF10" s="21"/>
      <c r="AG10" s="23"/>
      <c r="AH10" s="19"/>
      <c r="AI10" s="4"/>
    </row>
    <row r="11" spans="1:35" ht="20.100000000000001" customHeight="1">
      <c r="A11" s="14" t="s">
        <v>28</v>
      </c>
      <c r="B11" s="15"/>
      <c r="C11" s="26"/>
      <c r="D11" s="27"/>
      <c r="E11" s="28"/>
      <c r="F11" s="29"/>
      <c r="G11" s="30"/>
      <c r="H11" s="31"/>
      <c r="I11" s="26" t="s">
        <v>4</v>
      </c>
      <c r="J11" s="27"/>
      <c r="K11" s="28"/>
      <c r="L11" s="26" t="s">
        <v>25</v>
      </c>
      <c r="M11" s="27"/>
      <c r="N11" s="28"/>
      <c r="O11" s="26" t="s">
        <v>41</v>
      </c>
      <c r="P11" s="27"/>
      <c r="Q11" s="28"/>
      <c r="R11" s="26"/>
      <c r="S11" s="27"/>
      <c r="T11" s="28"/>
      <c r="U11" s="26"/>
      <c r="V11" s="27"/>
      <c r="W11" s="28"/>
      <c r="X11" s="97" t="s">
        <v>25</v>
      </c>
      <c r="Y11" s="98"/>
      <c r="Z11" s="99"/>
      <c r="AA11" s="24">
        <f t="shared" ref="AA11" si="0">COUNTIF(C11:X11,"○")</f>
        <v>0</v>
      </c>
      <c r="AB11" s="24">
        <f t="shared" ref="AB11" si="1">COUNTIF(C11:X11,"●")</f>
        <v>2</v>
      </c>
      <c r="AC11" s="24">
        <f t="shared" ref="AC11" si="2">COUNTIF(C11:X11,"△")</f>
        <v>2</v>
      </c>
      <c r="AD11" s="20">
        <f t="shared" ref="AD11" si="3">SUM(C12,F12,I12,L12,O12,R12,U12,X12)</f>
        <v>2</v>
      </c>
      <c r="AE11" s="20">
        <f t="shared" ref="AE11" si="4">SUM(E12,H12,K12,N12,Q12,T12,W12,Z12)</f>
        <v>7</v>
      </c>
      <c r="AF11" s="20">
        <f t="shared" ref="AF11" si="5">AD11-AE11</f>
        <v>-5</v>
      </c>
      <c r="AG11" s="22">
        <f t="shared" ref="AG11" si="6">AA11*3+AC11*1</f>
        <v>2</v>
      </c>
      <c r="AH11" s="18"/>
      <c r="AI11" s="4"/>
    </row>
    <row r="12" spans="1:35" ht="20.100000000000001" customHeight="1">
      <c r="A12" s="16"/>
      <c r="B12" s="17"/>
      <c r="C12" s="1"/>
      <c r="D12" s="2" t="s">
        <v>10</v>
      </c>
      <c r="E12" s="3"/>
      <c r="F12" s="32"/>
      <c r="G12" s="33"/>
      <c r="H12" s="34"/>
      <c r="I12" s="1">
        <v>0</v>
      </c>
      <c r="J12" s="2" t="s">
        <v>10</v>
      </c>
      <c r="K12" s="3">
        <v>0</v>
      </c>
      <c r="L12" s="1">
        <v>0</v>
      </c>
      <c r="M12" s="2" t="s">
        <v>10</v>
      </c>
      <c r="N12" s="3">
        <v>3</v>
      </c>
      <c r="O12" s="1">
        <v>1</v>
      </c>
      <c r="P12" s="2" t="s">
        <v>10</v>
      </c>
      <c r="Q12" s="3">
        <v>1</v>
      </c>
      <c r="R12" s="1"/>
      <c r="S12" s="2" t="s">
        <v>10</v>
      </c>
      <c r="T12" s="3"/>
      <c r="U12" s="1"/>
      <c r="V12" s="2" t="s">
        <v>10</v>
      </c>
      <c r="W12" s="3"/>
      <c r="X12" s="100">
        <v>1</v>
      </c>
      <c r="Y12" s="101" t="s">
        <v>10</v>
      </c>
      <c r="Z12" s="102">
        <v>3</v>
      </c>
      <c r="AA12" s="25"/>
      <c r="AB12" s="25"/>
      <c r="AC12" s="25"/>
      <c r="AD12" s="21"/>
      <c r="AE12" s="21"/>
      <c r="AF12" s="21"/>
      <c r="AG12" s="23"/>
      <c r="AH12" s="19"/>
      <c r="AI12" s="4"/>
    </row>
    <row r="13" spans="1:35" ht="20.100000000000001" customHeight="1">
      <c r="A13" s="14" t="s">
        <v>22</v>
      </c>
      <c r="B13" s="15"/>
      <c r="C13" s="26" t="s">
        <v>25</v>
      </c>
      <c r="D13" s="27"/>
      <c r="E13" s="28"/>
      <c r="F13" s="26" t="s">
        <v>4</v>
      </c>
      <c r="G13" s="27"/>
      <c r="H13" s="28"/>
      <c r="I13" s="29"/>
      <c r="J13" s="30"/>
      <c r="K13" s="31"/>
      <c r="L13" s="26"/>
      <c r="M13" s="27"/>
      <c r="N13" s="28"/>
      <c r="O13" s="26"/>
      <c r="P13" s="27"/>
      <c r="Q13" s="28"/>
      <c r="R13" s="97" t="s">
        <v>25</v>
      </c>
      <c r="S13" s="98"/>
      <c r="T13" s="99"/>
      <c r="U13" s="26"/>
      <c r="V13" s="27"/>
      <c r="W13" s="28"/>
      <c r="X13" s="26" t="s">
        <v>39</v>
      </c>
      <c r="Y13" s="27"/>
      <c r="Z13" s="28"/>
      <c r="AA13" s="24">
        <f t="shared" ref="AA13" si="7">COUNTIF(C13:X13,"○")</f>
        <v>1</v>
      </c>
      <c r="AB13" s="24">
        <f t="shared" ref="AB13" si="8">COUNTIF(C13:X13,"●")</f>
        <v>2</v>
      </c>
      <c r="AC13" s="24">
        <f t="shared" ref="AC13" si="9">COUNTIF(C13:X13,"△")</f>
        <v>1</v>
      </c>
      <c r="AD13" s="20">
        <f t="shared" ref="AD13" si="10">SUM(C14,F14,I14,L14,O14,R14,U14,X14)</f>
        <v>5</v>
      </c>
      <c r="AE13" s="20">
        <f t="shared" ref="AE13" si="11">SUM(E14,H14,K14,N14,Q14,T14,W14,Z14)</f>
        <v>9</v>
      </c>
      <c r="AF13" s="20">
        <f t="shared" ref="AF13" si="12">AD13-AE13</f>
        <v>-4</v>
      </c>
      <c r="AG13" s="22">
        <f t="shared" ref="AG13" si="13">AA13*3+AC13*1</f>
        <v>4</v>
      </c>
      <c r="AH13" s="18"/>
      <c r="AI13" s="4"/>
    </row>
    <row r="14" spans="1:35" ht="20.100000000000001" customHeight="1">
      <c r="A14" s="16"/>
      <c r="B14" s="17"/>
      <c r="C14" s="1">
        <v>1</v>
      </c>
      <c r="D14" s="2" t="s">
        <v>10</v>
      </c>
      <c r="E14" s="3">
        <v>3</v>
      </c>
      <c r="F14" s="1">
        <v>0</v>
      </c>
      <c r="G14" s="2" t="s">
        <v>10</v>
      </c>
      <c r="H14" s="3">
        <v>0</v>
      </c>
      <c r="I14" s="32"/>
      <c r="J14" s="33"/>
      <c r="K14" s="34"/>
      <c r="L14" s="1"/>
      <c r="M14" s="2" t="s">
        <v>10</v>
      </c>
      <c r="N14" s="3"/>
      <c r="O14" s="1"/>
      <c r="P14" s="2" t="s">
        <v>10</v>
      </c>
      <c r="Q14" s="3"/>
      <c r="R14" s="100">
        <v>0</v>
      </c>
      <c r="S14" s="101" t="s">
        <v>10</v>
      </c>
      <c r="T14" s="102">
        <v>3</v>
      </c>
      <c r="U14" s="1"/>
      <c r="V14" s="2" t="s">
        <v>10</v>
      </c>
      <c r="W14" s="3"/>
      <c r="X14" s="1">
        <v>4</v>
      </c>
      <c r="Y14" s="2" t="s">
        <v>10</v>
      </c>
      <c r="Z14" s="3">
        <v>3</v>
      </c>
      <c r="AA14" s="25"/>
      <c r="AB14" s="25"/>
      <c r="AC14" s="25"/>
      <c r="AD14" s="21"/>
      <c r="AE14" s="21"/>
      <c r="AF14" s="21"/>
      <c r="AG14" s="23"/>
      <c r="AH14" s="19"/>
      <c r="AI14" s="4"/>
    </row>
    <row r="15" spans="1:35" ht="20.100000000000001" customHeight="1">
      <c r="A15" s="14" t="s">
        <v>17</v>
      </c>
      <c r="B15" s="15"/>
      <c r="C15" s="26"/>
      <c r="D15" s="27"/>
      <c r="E15" s="28"/>
      <c r="F15" s="26" t="s">
        <v>24</v>
      </c>
      <c r="G15" s="27"/>
      <c r="H15" s="28"/>
      <c r="I15" s="26"/>
      <c r="J15" s="27"/>
      <c r="K15" s="28"/>
      <c r="L15" s="29"/>
      <c r="M15" s="30"/>
      <c r="N15" s="31"/>
      <c r="O15" s="26" t="s">
        <v>24</v>
      </c>
      <c r="P15" s="27"/>
      <c r="Q15" s="28"/>
      <c r="R15" s="26" t="s">
        <v>41</v>
      </c>
      <c r="S15" s="27"/>
      <c r="T15" s="28"/>
      <c r="U15" s="97" t="s">
        <v>25</v>
      </c>
      <c r="V15" s="98"/>
      <c r="W15" s="99"/>
      <c r="X15" s="26"/>
      <c r="Y15" s="27"/>
      <c r="Z15" s="28"/>
      <c r="AA15" s="24">
        <f t="shared" ref="AA15" si="14">COUNTIF(C15:X15,"○")</f>
        <v>2</v>
      </c>
      <c r="AB15" s="24">
        <f t="shared" ref="AB15" si="15">COUNTIF(C15:X15,"●")</f>
        <v>1</v>
      </c>
      <c r="AC15" s="24">
        <f t="shared" ref="AC15" si="16">COUNTIF(C15:X15,"△")</f>
        <v>1</v>
      </c>
      <c r="AD15" s="20">
        <f t="shared" ref="AD15" si="17">SUM(C16,F16,I16,L16,O16,R16,U16,X16)</f>
        <v>15</v>
      </c>
      <c r="AE15" s="20">
        <f t="shared" ref="AE15" si="18">SUM(E16,H16,K16,N16,Q16,T16,W16,Z16)</f>
        <v>4</v>
      </c>
      <c r="AF15" s="20">
        <f t="shared" ref="AF15" si="19">AD15-AE15</f>
        <v>11</v>
      </c>
      <c r="AG15" s="22">
        <f t="shared" ref="AG15" si="20">AA15*3+AC15*1</f>
        <v>7</v>
      </c>
      <c r="AH15" s="18"/>
      <c r="AI15" s="4"/>
    </row>
    <row r="16" spans="1:35" ht="20.100000000000001" customHeight="1">
      <c r="A16" s="16"/>
      <c r="B16" s="17"/>
      <c r="C16" s="1"/>
      <c r="D16" s="2" t="s">
        <v>10</v>
      </c>
      <c r="E16" s="3"/>
      <c r="F16" s="1">
        <v>3</v>
      </c>
      <c r="G16" s="2" t="s">
        <v>10</v>
      </c>
      <c r="H16" s="3">
        <v>0</v>
      </c>
      <c r="I16" s="1"/>
      <c r="J16" s="2" t="s">
        <v>10</v>
      </c>
      <c r="K16" s="3"/>
      <c r="L16" s="32"/>
      <c r="M16" s="33"/>
      <c r="N16" s="34"/>
      <c r="O16" s="1">
        <v>11</v>
      </c>
      <c r="P16" s="2" t="s">
        <v>10</v>
      </c>
      <c r="Q16" s="3">
        <v>0</v>
      </c>
      <c r="R16" s="1">
        <v>1</v>
      </c>
      <c r="S16" s="2" t="s">
        <v>10</v>
      </c>
      <c r="T16" s="3">
        <v>1</v>
      </c>
      <c r="U16" s="100">
        <v>0</v>
      </c>
      <c r="V16" s="101" t="s">
        <v>10</v>
      </c>
      <c r="W16" s="102">
        <v>3</v>
      </c>
      <c r="X16" s="1"/>
      <c r="Y16" s="2" t="s">
        <v>10</v>
      </c>
      <c r="Z16" s="3"/>
      <c r="AA16" s="25"/>
      <c r="AB16" s="25"/>
      <c r="AC16" s="25"/>
      <c r="AD16" s="21"/>
      <c r="AE16" s="21"/>
      <c r="AF16" s="21"/>
      <c r="AG16" s="23"/>
      <c r="AH16" s="19"/>
      <c r="AI16" s="4"/>
    </row>
    <row r="17" spans="1:35" ht="20.100000000000001" customHeight="1">
      <c r="A17" s="14" t="s">
        <v>32</v>
      </c>
      <c r="B17" s="15"/>
      <c r="C17" s="97" t="s">
        <v>4</v>
      </c>
      <c r="D17" s="98"/>
      <c r="E17" s="99"/>
      <c r="F17" s="26" t="s">
        <v>41</v>
      </c>
      <c r="G17" s="27"/>
      <c r="H17" s="28"/>
      <c r="I17" s="26"/>
      <c r="J17" s="27"/>
      <c r="K17" s="28"/>
      <c r="L17" s="26" t="s">
        <v>25</v>
      </c>
      <c r="M17" s="27"/>
      <c r="N17" s="28"/>
      <c r="O17" s="29"/>
      <c r="P17" s="30"/>
      <c r="Q17" s="31"/>
      <c r="R17" s="26"/>
      <c r="S17" s="27"/>
      <c r="T17" s="28"/>
      <c r="U17" s="26" t="s">
        <v>25</v>
      </c>
      <c r="V17" s="27"/>
      <c r="W17" s="28"/>
      <c r="X17" s="26"/>
      <c r="Y17" s="27"/>
      <c r="Z17" s="28"/>
      <c r="AA17" s="24">
        <f t="shared" ref="AA17" si="21">COUNTIF(C17:X17,"○")</f>
        <v>0</v>
      </c>
      <c r="AB17" s="24">
        <f t="shared" ref="AB17" si="22">COUNTIF(C17:X17,"●")</f>
        <v>2</v>
      </c>
      <c r="AC17" s="24">
        <f t="shared" ref="AC17" si="23">COUNTIF(C17:X17,"△")</f>
        <v>2</v>
      </c>
      <c r="AD17" s="20">
        <f t="shared" ref="AD17" si="24">SUM(C18,F18,I18,L18,O18,R18,U18,X18)</f>
        <v>3</v>
      </c>
      <c r="AE17" s="20">
        <f t="shared" ref="AE17" si="25">SUM(E18,H18,K18,N18,Q18,T18,W18,Z18)</f>
        <v>17</v>
      </c>
      <c r="AF17" s="20">
        <f t="shared" ref="AF17" si="26">AD17-AE17</f>
        <v>-14</v>
      </c>
      <c r="AG17" s="22">
        <f t="shared" ref="AG17" si="27">AA17*3+AC17*1</f>
        <v>2</v>
      </c>
      <c r="AH17" s="18"/>
      <c r="AI17" s="4"/>
    </row>
    <row r="18" spans="1:35" ht="20.100000000000001" customHeight="1">
      <c r="A18" s="16"/>
      <c r="B18" s="17"/>
      <c r="C18" s="100">
        <v>0</v>
      </c>
      <c r="D18" s="101" t="s">
        <v>10</v>
      </c>
      <c r="E18" s="102">
        <v>0</v>
      </c>
      <c r="F18" s="1">
        <v>1</v>
      </c>
      <c r="G18" s="2" t="s">
        <v>10</v>
      </c>
      <c r="H18" s="3">
        <v>1</v>
      </c>
      <c r="I18" s="1"/>
      <c r="J18" s="2" t="s">
        <v>10</v>
      </c>
      <c r="K18" s="3"/>
      <c r="L18" s="1">
        <v>0</v>
      </c>
      <c r="M18" s="2" t="s">
        <v>10</v>
      </c>
      <c r="N18" s="3">
        <v>11</v>
      </c>
      <c r="O18" s="32"/>
      <c r="P18" s="33"/>
      <c r="Q18" s="34"/>
      <c r="R18" s="1"/>
      <c r="S18" s="2" t="s">
        <v>10</v>
      </c>
      <c r="T18" s="3"/>
      <c r="U18" s="1">
        <v>2</v>
      </c>
      <c r="V18" s="2" t="s">
        <v>10</v>
      </c>
      <c r="W18" s="3">
        <v>5</v>
      </c>
      <c r="X18" s="1"/>
      <c r="Y18" s="2" t="s">
        <v>10</v>
      </c>
      <c r="Z18" s="3"/>
      <c r="AA18" s="25"/>
      <c r="AB18" s="25"/>
      <c r="AC18" s="25"/>
      <c r="AD18" s="21"/>
      <c r="AE18" s="21"/>
      <c r="AF18" s="21"/>
      <c r="AG18" s="23"/>
      <c r="AH18" s="19"/>
      <c r="AI18" s="4"/>
    </row>
    <row r="19" spans="1:35" ht="20.100000000000001" customHeight="1">
      <c r="A19" s="14" t="s">
        <v>15</v>
      </c>
      <c r="B19" s="15"/>
      <c r="C19" s="26"/>
      <c r="D19" s="27"/>
      <c r="E19" s="28"/>
      <c r="F19" s="26"/>
      <c r="G19" s="27"/>
      <c r="H19" s="28"/>
      <c r="I19" s="97" t="s">
        <v>24</v>
      </c>
      <c r="J19" s="98"/>
      <c r="K19" s="99"/>
      <c r="L19" s="26" t="s">
        <v>41</v>
      </c>
      <c r="M19" s="27"/>
      <c r="N19" s="28"/>
      <c r="O19" s="26"/>
      <c r="P19" s="27"/>
      <c r="Q19" s="28"/>
      <c r="R19" s="29"/>
      <c r="S19" s="30"/>
      <c r="T19" s="31"/>
      <c r="U19" s="26" t="s">
        <v>4</v>
      </c>
      <c r="V19" s="27"/>
      <c r="W19" s="28"/>
      <c r="X19" s="26" t="s">
        <v>4</v>
      </c>
      <c r="Y19" s="27"/>
      <c r="Z19" s="28"/>
      <c r="AA19" s="24">
        <f t="shared" ref="AA19" si="28">COUNTIF(C19:X19,"○")</f>
        <v>1</v>
      </c>
      <c r="AB19" s="24">
        <f t="shared" ref="AB19" si="29">COUNTIF(C19:X19,"●")</f>
        <v>0</v>
      </c>
      <c r="AC19" s="24">
        <f t="shared" ref="AC19" si="30">COUNTIF(C19:X19,"△")</f>
        <v>3</v>
      </c>
      <c r="AD19" s="20">
        <f t="shared" ref="AD19" si="31">SUM(C20,F20,I20,L20,O20,R20,U20,X20)</f>
        <v>8</v>
      </c>
      <c r="AE19" s="20">
        <f t="shared" ref="AE19" si="32">SUM(E20,H20,K20,N20,Q20,T20,W20,Z20)</f>
        <v>5</v>
      </c>
      <c r="AF19" s="20">
        <f t="shared" ref="AF19" si="33">AD19-AE19</f>
        <v>3</v>
      </c>
      <c r="AG19" s="22">
        <f t="shared" ref="AG19" si="34">AA19*3+AC19*1</f>
        <v>6</v>
      </c>
      <c r="AH19" s="18"/>
      <c r="AI19" s="4"/>
    </row>
    <row r="20" spans="1:35" ht="20.100000000000001" customHeight="1">
      <c r="A20" s="16"/>
      <c r="B20" s="17"/>
      <c r="C20" s="1"/>
      <c r="D20" s="2" t="s">
        <v>10</v>
      </c>
      <c r="E20" s="3"/>
      <c r="F20" s="1"/>
      <c r="G20" s="2" t="s">
        <v>10</v>
      </c>
      <c r="H20" s="3"/>
      <c r="I20" s="100">
        <v>3</v>
      </c>
      <c r="J20" s="101" t="s">
        <v>10</v>
      </c>
      <c r="K20" s="102">
        <v>0</v>
      </c>
      <c r="L20" s="1">
        <v>1</v>
      </c>
      <c r="M20" s="2" t="s">
        <v>10</v>
      </c>
      <c r="N20" s="3">
        <v>1</v>
      </c>
      <c r="O20" s="1"/>
      <c r="P20" s="2" t="s">
        <v>10</v>
      </c>
      <c r="Q20" s="3"/>
      <c r="R20" s="32"/>
      <c r="S20" s="33"/>
      <c r="T20" s="34"/>
      <c r="U20" s="1">
        <v>2</v>
      </c>
      <c r="V20" s="2" t="s">
        <v>10</v>
      </c>
      <c r="W20" s="3">
        <v>2</v>
      </c>
      <c r="X20" s="1">
        <v>2</v>
      </c>
      <c r="Y20" s="2" t="s">
        <v>10</v>
      </c>
      <c r="Z20" s="3">
        <v>2</v>
      </c>
      <c r="AA20" s="25"/>
      <c r="AB20" s="25"/>
      <c r="AC20" s="25"/>
      <c r="AD20" s="21"/>
      <c r="AE20" s="21"/>
      <c r="AF20" s="21"/>
      <c r="AG20" s="23"/>
      <c r="AH20" s="19"/>
      <c r="AI20" s="4"/>
    </row>
    <row r="21" spans="1:35" ht="20.100000000000001" customHeight="1">
      <c r="A21" s="14" t="s">
        <v>26</v>
      </c>
      <c r="B21" s="15"/>
      <c r="C21" s="26" t="s">
        <v>39</v>
      </c>
      <c r="D21" s="27"/>
      <c r="E21" s="28"/>
      <c r="F21" s="26"/>
      <c r="G21" s="27"/>
      <c r="H21" s="28"/>
      <c r="I21" s="26"/>
      <c r="J21" s="27"/>
      <c r="K21" s="28"/>
      <c r="L21" s="97" t="s">
        <v>24</v>
      </c>
      <c r="M21" s="98"/>
      <c r="N21" s="99"/>
      <c r="O21" s="26" t="s">
        <v>24</v>
      </c>
      <c r="P21" s="27"/>
      <c r="Q21" s="28"/>
      <c r="R21" s="26" t="s">
        <v>4</v>
      </c>
      <c r="S21" s="27"/>
      <c r="T21" s="28"/>
      <c r="U21" s="29"/>
      <c r="V21" s="30"/>
      <c r="W21" s="31"/>
      <c r="X21" s="26"/>
      <c r="Y21" s="27"/>
      <c r="Z21" s="28"/>
      <c r="AA21" s="24">
        <f t="shared" ref="AA21" si="35">COUNTIF(C21:X21,"○")</f>
        <v>3</v>
      </c>
      <c r="AB21" s="24">
        <f t="shared" ref="AB21" si="36">COUNTIF(C21:X21,"●")</f>
        <v>0</v>
      </c>
      <c r="AC21" s="24">
        <f t="shared" ref="AC21" si="37">COUNTIF(C21:X21,"△")</f>
        <v>1</v>
      </c>
      <c r="AD21" s="20">
        <f t="shared" ref="AD21" si="38">SUM(C22,F22,I22,L22,O22,R22,U22,X22)</f>
        <v>13</v>
      </c>
      <c r="AE21" s="20">
        <f t="shared" ref="AE21" si="39">SUM(E22,H22,K22,N22,Q22,T22,W22,Z22)</f>
        <v>4</v>
      </c>
      <c r="AF21" s="20">
        <f t="shared" ref="AF21" si="40">AD21-AE21</f>
        <v>9</v>
      </c>
      <c r="AG21" s="22">
        <f t="shared" ref="AG21" si="41">AA21*3+AC21*1</f>
        <v>10</v>
      </c>
      <c r="AH21" s="18"/>
      <c r="AI21" s="4"/>
    </row>
    <row r="22" spans="1:35" ht="20.100000000000001" customHeight="1">
      <c r="A22" s="16"/>
      <c r="B22" s="17"/>
      <c r="C22" s="1">
        <v>3</v>
      </c>
      <c r="D22" s="2" t="s">
        <v>10</v>
      </c>
      <c r="E22" s="3">
        <v>0</v>
      </c>
      <c r="F22" s="1"/>
      <c r="G22" s="2" t="s">
        <v>10</v>
      </c>
      <c r="H22" s="3"/>
      <c r="I22" s="1"/>
      <c r="J22" s="2" t="s">
        <v>10</v>
      </c>
      <c r="K22" s="3"/>
      <c r="L22" s="100">
        <v>3</v>
      </c>
      <c r="M22" s="101" t="s">
        <v>10</v>
      </c>
      <c r="N22" s="102">
        <v>0</v>
      </c>
      <c r="O22" s="1">
        <v>5</v>
      </c>
      <c r="P22" s="2" t="s">
        <v>10</v>
      </c>
      <c r="Q22" s="3">
        <v>2</v>
      </c>
      <c r="R22" s="1">
        <v>2</v>
      </c>
      <c r="S22" s="2" t="s">
        <v>10</v>
      </c>
      <c r="T22" s="3">
        <v>2</v>
      </c>
      <c r="U22" s="32"/>
      <c r="V22" s="33"/>
      <c r="W22" s="34"/>
      <c r="X22" s="1"/>
      <c r="Y22" s="2" t="s">
        <v>10</v>
      </c>
      <c r="Z22" s="3"/>
      <c r="AA22" s="25"/>
      <c r="AB22" s="25"/>
      <c r="AC22" s="25"/>
      <c r="AD22" s="21"/>
      <c r="AE22" s="21"/>
      <c r="AF22" s="21"/>
      <c r="AG22" s="23"/>
      <c r="AH22" s="19"/>
      <c r="AI22" s="4"/>
    </row>
    <row r="23" spans="1:35" ht="20.100000000000001" customHeight="1">
      <c r="A23" s="14" t="s">
        <v>11</v>
      </c>
      <c r="B23" s="15"/>
      <c r="C23" s="26" t="s">
        <v>25</v>
      </c>
      <c r="D23" s="27"/>
      <c r="E23" s="28"/>
      <c r="F23" s="97" t="s">
        <v>24</v>
      </c>
      <c r="G23" s="98"/>
      <c r="H23" s="99"/>
      <c r="I23" s="26" t="s">
        <v>40</v>
      </c>
      <c r="J23" s="27"/>
      <c r="K23" s="28"/>
      <c r="L23" s="26"/>
      <c r="M23" s="27"/>
      <c r="N23" s="28"/>
      <c r="O23" s="26"/>
      <c r="P23" s="27"/>
      <c r="Q23" s="28"/>
      <c r="R23" s="26" t="s">
        <v>4</v>
      </c>
      <c r="S23" s="27"/>
      <c r="T23" s="28"/>
      <c r="U23" s="26"/>
      <c r="V23" s="27"/>
      <c r="W23" s="28"/>
      <c r="X23" s="29"/>
      <c r="Y23" s="30"/>
      <c r="Z23" s="31"/>
      <c r="AA23" s="24">
        <f t="shared" ref="AA23" si="42">COUNTIF(C23:X23,"○")</f>
        <v>1</v>
      </c>
      <c r="AB23" s="24">
        <f t="shared" ref="AB23" si="43">COUNTIF(C23:X23,"●")</f>
        <v>2</v>
      </c>
      <c r="AC23" s="24">
        <f t="shared" ref="AC23" si="44">COUNTIF(C23:X23,"△")</f>
        <v>1</v>
      </c>
      <c r="AD23" s="20">
        <f t="shared" ref="AD23" si="45">SUM(C24,F24,I24,L24,O24,R24,U24,X24)</f>
        <v>8</v>
      </c>
      <c r="AE23" s="20">
        <f t="shared" ref="AE23" si="46">SUM(E24,H24,K24,N24,Q24,T24,W24,Z24)</f>
        <v>14</v>
      </c>
      <c r="AF23" s="20">
        <f t="shared" ref="AF23" si="47">AD23-AE23</f>
        <v>-6</v>
      </c>
      <c r="AG23" s="22">
        <f t="shared" ref="AG23" si="48">AA23*3+AC23*1</f>
        <v>4</v>
      </c>
      <c r="AH23" s="18"/>
      <c r="AI23" s="4"/>
    </row>
    <row r="24" spans="1:35" ht="19.5" customHeight="1">
      <c r="A24" s="16"/>
      <c r="B24" s="17"/>
      <c r="C24" s="1">
        <v>0</v>
      </c>
      <c r="D24" s="2" t="s">
        <v>10</v>
      </c>
      <c r="E24" s="3">
        <v>7</v>
      </c>
      <c r="F24" s="100">
        <v>3</v>
      </c>
      <c r="G24" s="101" t="s">
        <v>10</v>
      </c>
      <c r="H24" s="102">
        <v>1</v>
      </c>
      <c r="I24" s="1">
        <v>3</v>
      </c>
      <c r="J24" s="2" t="s">
        <v>10</v>
      </c>
      <c r="K24" s="3">
        <v>4</v>
      </c>
      <c r="L24" s="1"/>
      <c r="M24" s="2" t="s">
        <v>10</v>
      </c>
      <c r="N24" s="3"/>
      <c r="O24" s="1"/>
      <c r="P24" s="2" t="s">
        <v>10</v>
      </c>
      <c r="Q24" s="3"/>
      <c r="R24" s="1">
        <v>2</v>
      </c>
      <c r="S24" s="2" t="s">
        <v>10</v>
      </c>
      <c r="T24" s="3">
        <v>2</v>
      </c>
      <c r="U24" s="1"/>
      <c r="V24" s="2" t="s">
        <v>10</v>
      </c>
      <c r="W24" s="3"/>
      <c r="X24" s="32"/>
      <c r="Y24" s="33"/>
      <c r="Z24" s="34"/>
      <c r="AA24" s="25"/>
      <c r="AB24" s="25"/>
      <c r="AC24" s="25"/>
      <c r="AD24" s="21"/>
      <c r="AE24" s="21"/>
      <c r="AF24" s="21"/>
      <c r="AG24" s="23"/>
      <c r="AH24" s="19"/>
      <c r="AI24" s="4"/>
    </row>
    <row r="25" spans="1:35" ht="19.5" customHeight="1">
      <c r="AI25" s="4"/>
    </row>
    <row r="26" spans="1:35" ht="19.5" customHeight="1">
      <c r="AI26" s="4"/>
    </row>
    <row r="27" spans="1:35" ht="19.5" customHeight="1">
      <c r="AI27" s="4"/>
    </row>
    <row r="28" spans="1:35" ht="19.5" customHeight="1">
      <c r="AI28" s="4"/>
    </row>
    <row r="29" spans="1:35" ht="19.5" customHeight="1"/>
    <row r="30" spans="1:35" ht="19.5" customHeight="1"/>
    <row r="33" ht="13.5" customHeight="1"/>
    <row r="35" ht="13.5" customHeight="1"/>
    <row r="36" ht="13.5" customHeight="1"/>
  </sheetData>
  <sheetProtection formatCells="0" formatColumns="0" formatRows="0" insertColumns="0" insertRows="0" insertHyperlinks="0" deleteColumns="0" deleteRows="0" sort="0" autoFilter="0" pivotTables="0"/>
  <mergeCells count="154">
    <mergeCell ref="AC21:AC22"/>
    <mergeCell ref="AD21:AD22"/>
    <mergeCell ref="C21:E21"/>
    <mergeCell ref="A1:AH2"/>
    <mergeCell ref="F21:H21"/>
    <mergeCell ref="I21:K21"/>
    <mergeCell ref="L21:N21"/>
    <mergeCell ref="O21:Q21"/>
    <mergeCell ref="A17:B18"/>
    <mergeCell ref="A21:B22"/>
    <mergeCell ref="A9:B10"/>
    <mergeCell ref="AE21:AE22"/>
    <mergeCell ref="R21:T21"/>
    <mergeCell ref="U21:W22"/>
    <mergeCell ref="X21:Z21"/>
    <mergeCell ref="C15:E15"/>
    <mergeCell ref="F15:H15"/>
    <mergeCell ref="I15:K15"/>
    <mergeCell ref="L15:N16"/>
    <mergeCell ref="O15:Q15"/>
    <mergeCell ref="AA17:AA18"/>
    <mergeCell ref="AC15:AC16"/>
    <mergeCell ref="A19:B20"/>
    <mergeCell ref="C17:E17"/>
    <mergeCell ref="AC23:AC24"/>
    <mergeCell ref="AD23:AD24"/>
    <mergeCell ref="AE23:AE24"/>
    <mergeCell ref="R23:T23"/>
    <mergeCell ref="U23:W23"/>
    <mergeCell ref="X23:Z24"/>
    <mergeCell ref="AA23:AA24"/>
    <mergeCell ref="AB23:AB24"/>
    <mergeCell ref="C23:E23"/>
    <mergeCell ref="F23:H23"/>
    <mergeCell ref="I23:K23"/>
    <mergeCell ref="L23:N23"/>
    <mergeCell ref="O23:Q23"/>
    <mergeCell ref="F17:H17"/>
    <mergeCell ref="I17:K17"/>
    <mergeCell ref="L17:N17"/>
    <mergeCell ref="O17:Q18"/>
    <mergeCell ref="C19:E19"/>
    <mergeCell ref="F19:H19"/>
    <mergeCell ref="I19:K19"/>
    <mergeCell ref="L19:N19"/>
    <mergeCell ref="O19:Q19"/>
    <mergeCell ref="X15:Z15"/>
    <mergeCell ref="AD19:AD20"/>
    <mergeCell ref="AE19:AE20"/>
    <mergeCell ref="R19:T20"/>
    <mergeCell ref="U19:W19"/>
    <mergeCell ref="X19:Z19"/>
    <mergeCell ref="AA19:AA20"/>
    <mergeCell ref="AA15:AA16"/>
    <mergeCell ref="AB15:AB16"/>
    <mergeCell ref="AD17:AD18"/>
    <mergeCell ref="AE17:AE18"/>
    <mergeCell ref="R17:T17"/>
    <mergeCell ref="U17:W17"/>
    <mergeCell ref="X17:Z17"/>
    <mergeCell ref="X11:Z11"/>
    <mergeCell ref="C11:E11"/>
    <mergeCell ref="F11:H12"/>
    <mergeCell ref="I11:K11"/>
    <mergeCell ref="L11:N11"/>
    <mergeCell ref="O11:Q11"/>
    <mergeCell ref="AA13:AA14"/>
    <mergeCell ref="R13:T13"/>
    <mergeCell ref="U13:W13"/>
    <mergeCell ref="X13:Z13"/>
    <mergeCell ref="X9:Z9"/>
    <mergeCell ref="R7:T8"/>
    <mergeCell ref="L7:N8"/>
    <mergeCell ref="A7:B8"/>
    <mergeCell ref="I7:K8"/>
    <mergeCell ref="O7:Q8"/>
    <mergeCell ref="U7:W8"/>
    <mergeCell ref="X7:Z8"/>
    <mergeCell ref="C7:E8"/>
    <mergeCell ref="C9:E10"/>
    <mergeCell ref="F7:H8"/>
    <mergeCell ref="A11:B12"/>
    <mergeCell ref="F9:H9"/>
    <mergeCell ref="I9:K9"/>
    <mergeCell ref="L9:N9"/>
    <mergeCell ref="O9:Q9"/>
    <mergeCell ref="R9:T9"/>
    <mergeCell ref="U9:W9"/>
    <mergeCell ref="R11:T11"/>
    <mergeCell ref="U11:W11"/>
    <mergeCell ref="AA7:AA8"/>
    <mergeCell ref="AB7:AB8"/>
    <mergeCell ref="AB9:AB10"/>
    <mergeCell ref="AC9:AC10"/>
    <mergeCell ref="AD9:AD10"/>
    <mergeCell ref="AE11:AE12"/>
    <mergeCell ref="AF15:AF16"/>
    <mergeCell ref="AG15:AG16"/>
    <mergeCell ref="AD13:AD14"/>
    <mergeCell ref="AA9:AA10"/>
    <mergeCell ref="AA11:AA12"/>
    <mergeCell ref="AF7:AF8"/>
    <mergeCell ref="AG7:AG8"/>
    <mergeCell ref="AF13:AF14"/>
    <mergeCell ref="AG13:AG14"/>
    <mergeCell ref="AH7:AH8"/>
    <mergeCell ref="AF9:AF10"/>
    <mergeCell ref="AG9:AG10"/>
    <mergeCell ref="AH9:AH10"/>
    <mergeCell ref="AC7:AC8"/>
    <mergeCell ref="AD7:AD8"/>
    <mergeCell ref="AE7:AE8"/>
    <mergeCell ref="AE9:AE10"/>
    <mergeCell ref="AF11:AF12"/>
    <mergeCell ref="AG11:AG12"/>
    <mergeCell ref="AH11:AH12"/>
    <mergeCell ref="AH13:AH14"/>
    <mergeCell ref="AE13:AE14"/>
    <mergeCell ref="AB17:AB18"/>
    <mergeCell ref="AC11:AC12"/>
    <mergeCell ref="AD11:AD12"/>
    <mergeCell ref="AB11:AB12"/>
    <mergeCell ref="AB13:AB14"/>
    <mergeCell ref="AC13:AC14"/>
    <mergeCell ref="AD15:AD16"/>
    <mergeCell ref="AE15:AE16"/>
    <mergeCell ref="AC17:AC18"/>
    <mergeCell ref="AH15:AH16"/>
    <mergeCell ref="AF17:AF18"/>
    <mergeCell ref="AG17:AG18"/>
    <mergeCell ref="A13:B14"/>
    <mergeCell ref="A15:B16"/>
    <mergeCell ref="A23:B24"/>
    <mergeCell ref="AH23:AH24"/>
    <mergeCell ref="AF19:AF20"/>
    <mergeCell ref="AG19:AG20"/>
    <mergeCell ref="AH19:AH20"/>
    <mergeCell ref="AF21:AF22"/>
    <mergeCell ref="AG21:AG22"/>
    <mergeCell ref="AH21:AH22"/>
    <mergeCell ref="AC19:AC20"/>
    <mergeCell ref="AB21:AB22"/>
    <mergeCell ref="AB19:AB20"/>
    <mergeCell ref="AF23:AF24"/>
    <mergeCell ref="AG23:AG24"/>
    <mergeCell ref="AH17:AH18"/>
    <mergeCell ref="AA21:AA22"/>
    <mergeCell ref="C13:E13"/>
    <mergeCell ref="F13:H13"/>
    <mergeCell ref="I13:K14"/>
    <mergeCell ref="L13:N13"/>
    <mergeCell ref="O13:Q13"/>
    <mergeCell ref="R15:T15"/>
    <mergeCell ref="U15:W15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zoomScaleNormal="100" workbookViewId="0">
      <selection sqref="A1:AH2"/>
    </sheetView>
  </sheetViews>
  <sheetFormatPr defaultRowHeight="13.5"/>
  <cols>
    <col min="1" max="2" width="8.625" customWidth="1"/>
    <col min="3" max="26" width="3" customWidth="1"/>
    <col min="27" max="31" width="5.125" customWidth="1"/>
  </cols>
  <sheetData>
    <row r="1" spans="1:35" ht="20.100000000000001" customHeight="1">
      <c r="A1" s="83" t="s">
        <v>30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</row>
    <row r="2" spans="1:35" ht="20.100000000000001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</row>
    <row r="3" spans="1:35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 t="s">
        <v>0</v>
      </c>
      <c r="AF3" s="5" t="s">
        <v>43</v>
      </c>
      <c r="AG3" s="6" t="s">
        <v>1</v>
      </c>
      <c r="AH3" s="5">
        <v>3</v>
      </c>
      <c r="AI3" s="4"/>
    </row>
    <row r="4" spans="1:35" ht="20.100000000000001" customHeight="1">
      <c r="A4" s="4"/>
      <c r="B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 t="s">
        <v>2</v>
      </c>
      <c r="AF4" s="5" t="s">
        <v>44</v>
      </c>
      <c r="AG4" s="6" t="s">
        <v>1</v>
      </c>
      <c r="AH4" s="5">
        <v>0</v>
      </c>
      <c r="AI4" s="4"/>
    </row>
    <row r="5" spans="1:35" ht="20.100000000000001" customHeight="1">
      <c r="A5" s="4"/>
      <c r="B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5" t="s">
        <v>3</v>
      </c>
      <c r="AF5" s="5" t="s">
        <v>4</v>
      </c>
      <c r="AG5" s="6" t="s">
        <v>1</v>
      </c>
      <c r="AH5" s="5">
        <v>1</v>
      </c>
      <c r="AI5" s="4"/>
    </row>
    <row r="6" spans="1:35" ht="20.100000000000001" customHeight="1">
      <c r="A6" s="4"/>
      <c r="B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 t="s">
        <v>38</v>
      </c>
      <c r="AF6" s="5"/>
      <c r="AG6" s="6" t="s">
        <v>1</v>
      </c>
      <c r="AH6" s="5">
        <v>-3</v>
      </c>
      <c r="AI6" s="4"/>
    </row>
    <row r="7" spans="1:35" ht="20.100000000000001" customHeight="1">
      <c r="A7" s="41" t="s">
        <v>5</v>
      </c>
      <c r="B7" s="49"/>
      <c r="C7" s="62" t="s">
        <v>35</v>
      </c>
      <c r="D7" s="63"/>
      <c r="E7" s="64"/>
      <c r="F7" s="84" t="s">
        <v>12</v>
      </c>
      <c r="G7" s="85"/>
      <c r="H7" s="86"/>
      <c r="I7" s="43" t="s">
        <v>20</v>
      </c>
      <c r="J7" s="44"/>
      <c r="K7" s="45"/>
      <c r="L7" s="43" t="s">
        <v>13</v>
      </c>
      <c r="M7" s="78"/>
      <c r="N7" s="79"/>
      <c r="O7" s="43" t="s">
        <v>36</v>
      </c>
      <c r="P7" s="78"/>
      <c r="Q7" s="79"/>
      <c r="R7" s="43" t="s">
        <v>21</v>
      </c>
      <c r="S7" s="78"/>
      <c r="T7" s="79"/>
      <c r="U7" s="43" t="s">
        <v>37</v>
      </c>
      <c r="V7" s="78"/>
      <c r="W7" s="79"/>
      <c r="X7" s="43" t="s">
        <v>42</v>
      </c>
      <c r="Y7" s="78"/>
      <c r="Z7" s="79"/>
      <c r="AA7" s="20" t="s">
        <v>0</v>
      </c>
      <c r="AB7" s="20" t="s">
        <v>2</v>
      </c>
      <c r="AC7" s="37" t="s">
        <v>3</v>
      </c>
      <c r="AD7" s="37" t="s">
        <v>6</v>
      </c>
      <c r="AE7" s="37" t="s">
        <v>7</v>
      </c>
      <c r="AF7" s="39" t="s">
        <v>8</v>
      </c>
      <c r="AG7" s="41" t="s">
        <v>1</v>
      </c>
      <c r="AH7" s="35" t="s">
        <v>9</v>
      </c>
      <c r="AI7" s="4"/>
    </row>
    <row r="8" spans="1:35" ht="20.100000000000001" customHeight="1">
      <c r="A8" s="42"/>
      <c r="B8" s="50"/>
      <c r="C8" s="65"/>
      <c r="D8" s="66"/>
      <c r="E8" s="67"/>
      <c r="F8" s="87"/>
      <c r="G8" s="88"/>
      <c r="H8" s="89"/>
      <c r="I8" s="46"/>
      <c r="J8" s="47"/>
      <c r="K8" s="48"/>
      <c r="L8" s="80"/>
      <c r="M8" s="81"/>
      <c r="N8" s="82"/>
      <c r="O8" s="80"/>
      <c r="P8" s="81"/>
      <c r="Q8" s="82"/>
      <c r="R8" s="80"/>
      <c r="S8" s="81"/>
      <c r="T8" s="82"/>
      <c r="U8" s="80"/>
      <c r="V8" s="81"/>
      <c r="W8" s="82"/>
      <c r="X8" s="80"/>
      <c r="Y8" s="81"/>
      <c r="Z8" s="82"/>
      <c r="AA8" s="21"/>
      <c r="AB8" s="21"/>
      <c r="AC8" s="38"/>
      <c r="AD8" s="38"/>
      <c r="AE8" s="38"/>
      <c r="AF8" s="40"/>
      <c r="AG8" s="42"/>
      <c r="AH8" s="36"/>
      <c r="AI8" s="4"/>
    </row>
    <row r="9" spans="1:35" ht="20.100000000000001" customHeight="1">
      <c r="A9" s="14" t="s">
        <v>34</v>
      </c>
      <c r="B9" s="15"/>
      <c r="C9" s="29"/>
      <c r="D9" s="30"/>
      <c r="E9" s="31"/>
      <c r="F9" s="26"/>
      <c r="G9" s="27"/>
      <c r="H9" s="28"/>
      <c r="I9" s="26" t="s">
        <v>24</v>
      </c>
      <c r="J9" s="27"/>
      <c r="K9" s="28"/>
      <c r="L9" s="26"/>
      <c r="M9" s="27"/>
      <c r="N9" s="28"/>
      <c r="O9" s="72" t="s">
        <v>25</v>
      </c>
      <c r="P9" s="73"/>
      <c r="Q9" s="74"/>
      <c r="R9" s="26"/>
      <c r="S9" s="27"/>
      <c r="T9" s="28"/>
      <c r="U9" s="26" t="s">
        <v>24</v>
      </c>
      <c r="V9" s="27"/>
      <c r="W9" s="28"/>
      <c r="X9" s="26" t="s">
        <v>25</v>
      </c>
      <c r="Y9" s="27"/>
      <c r="Z9" s="28"/>
      <c r="AA9" s="24">
        <f>COUNTIF(C9:X9,"○")</f>
        <v>2</v>
      </c>
      <c r="AB9" s="24">
        <f>COUNTIF(C9:X9,"●")</f>
        <v>2</v>
      </c>
      <c r="AC9" s="70">
        <f>COUNTIF(C9:X9,"△")</f>
        <v>0</v>
      </c>
      <c r="AD9" s="20">
        <f>SUM(C10,F10,I10,L10,O10,R10,U10,X10)</f>
        <v>7</v>
      </c>
      <c r="AE9" s="20">
        <f>SUM(E10,H10,K10,N10,Q10,T10,W10,Z10)</f>
        <v>3</v>
      </c>
      <c r="AF9" s="20">
        <f>AD9-AE9</f>
        <v>4</v>
      </c>
      <c r="AG9" s="22">
        <f>AA9*3+AC9*1</f>
        <v>6</v>
      </c>
      <c r="AH9" s="18"/>
      <c r="AI9" s="4"/>
    </row>
    <row r="10" spans="1:35" ht="20.100000000000001" customHeight="1">
      <c r="A10" s="16"/>
      <c r="B10" s="17"/>
      <c r="C10" s="32"/>
      <c r="D10" s="33"/>
      <c r="E10" s="34"/>
      <c r="F10" s="1"/>
      <c r="G10" s="2" t="s">
        <v>10</v>
      </c>
      <c r="H10" s="3"/>
      <c r="I10" s="1">
        <v>2</v>
      </c>
      <c r="J10" s="2" t="s">
        <v>10</v>
      </c>
      <c r="K10" s="3">
        <v>0</v>
      </c>
      <c r="L10" s="1"/>
      <c r="M10" s="2" t="s">
        <v>10</v>
      </c>
      <c r="N10" s="3"/>
      <c r="O10" s="7">
        <v>0</v>
      </c>
      <c r="P10" s="8" t="s">
        <v>10</v>
      </c>
      <c r="Q10" s="9">
        <v>1</v>
      </c>
      <c r="R10" s="1"/>
      <c r="S10" s="2" t="s">
        <v>10</v>
      </c>
      <c r="T10" s="3"/>
      <c r="U10" s="1">
        <v>4</v>
      </c>
      <c r="V10" s="2" t="s">
        <v>10</v>
      </c>
      <c r="W10" s="3">
        <v>0</v>
      </c>
      <c r="X10" s="1">
        <v>1</v>
      </c>
      <c r="Y10" s="2" t="s">
        <v>10</v>
      </c>
      <c r="Z10" s="3">
        <v>2</v>
      </c>
      <c r="AA10" s="25"/>
      <c r="AB10" s="25"/>
      <c r="AC10" s="71"/>
      <c r="AD10" s="21"/>
      <c r="AE10" s="21"/>
      <c r="AF10" s="21"/>
      <c r="AG10" s="23"/>
      <c r="AH10" s="19"/>
      <c r="AI10" s="4"/>
    </row>
    <row r="11" spans="1:35" ht="20.100000000000001" customHeight="1">
      <c r="A11" s="14" t="s">
        <v>12</v>
      </c>
      <c r="B11" s="15"/>
      <c r="C11" s="26"/>
      <c r="D11" s="27"/>
      <c r="E11" s="28"/>
      <c r="F11" s="29"/>
      <c r="G11" s="30"/>
      <c r="H11" s="31"/>
      <c r="I11" s="90" t="s">
        <v>25</v>
      </c>
      <c r="J11" s="91"/>
      <c r="K11" s="92"/>
      <c r="L11" s="26" t="s">
        <v>25</v>
      </c>
      <c r="M11" s="27"/>
      <c r="N11" s="28"/>
      <c r="O11" s="26" t="s">
        <v>40</v>
      </c>
      <c r="P11" s="27"/>
      <c r="Q11" s="28"/>
      <c r="R11" s="26"/>
      <c r="S11" s="27"/>
      <c r="T11" s="28"/>
      <c r="U11" s="26"/>
      <c r="V11" s="27"/>
      <c r="W11" s="28"/>
      <c r="X11" s="75" t="s">
        <v>25</v>
      </c>
      <c r="Y11" s="76"/>
      <c r="Z11" s="77"/>
      <c r="AA11" s="24">
        <f t="shared" ref="AA11" si="0">COUNTIF(C11:X11,"○")</f>
        <v>0</v>
      </c>
      <c r="AB11" s="24">
        <f t="shared" ref="AB11" si="1">COUNTIF(C11:X11,"●")</f>
        <v>4</v>
      </c>
      <c r="AC11" s="70">
        <f t="shared" ref="AC11" si="2">COUNTIF(C11:X11,"△")</f>
        <v>0</v>
      </c>
      <c r="AD11" s="20">
        <f t="shared" ref="AD11" si="3">SUM(C12,F12,I12,L12,O12,R12,U12,X12)</f>
        <v>1</v>
      </c>
      <c r="AE11" s="20">
        <f t="shared" ref="AE11" si="4">SUM(E12,H12,K12,N12,Q12,T12,W12,Z12)</f>
        <v>12</v>
      </c>
      <c r="AF11" s="20">
        <f t="shared" ref="AF11" si="5">AD11-AE11</f>
        <v>-11</v>
      </c>
      <c r="AG11" s="22">
        <f>AA11*3+AC11*1-3</f>
        <v>-3</v>
      </c>
      <c r="AH11" s="18"/>
      <c r="AI11" s="4"/>
    </row>
    <row r="12" spans="1:35" ht="20.100000000000001" customHeight="1">
      <c r="A12" s="16"/>
      <c r="B12" s="17"/>
      <c r="C12" s="1"/>
      <c r="D12" s="2" t="s">
        <v>10</v>
      </c>
      <c r="E12" s="3"/>
      <c r="F12" s="32"/>
      <c r="G12" s="33"/>
      <c r="H12" s="34"/>
      <c r="I12" s="93">
        <v>0</v>
      </c>
      <c r="J12" s="94" t="s">
        <v>10</v>
      </c>
      <c r="K12" s="95">
        <v>3</v>
      </c>
      <c r="L12" s="1">
        <v>1</v>
      </c>
      <c r="M12" s="2" t="s">
        <v>10</v>
      </c>
      <c r="N12" s="3">
        <v>2</v>
      </c>
      <c r="O12" s="1">
        <v>0</v>
      </c>
      <c r="P12" s="2" t="s">
        <v>10</v>
      </c>
      <c r="Q12" s="3">
        <v>4</v>
      </c>
      <c r="R12" s="1"/>
      <c r="S12" s="2" t="s">
        <v>10</v>
      </c>
      <c r="T12" s="3"/>
      <c r="U12" s="1"/>
      <c r="V12" s="2" t="s">
        <v>10</v>
      </c>
      <c r="W12" s="3"/>
      <c r="X12" s="10">
        <v>0</v>
      </c>
      <c r="Y12" s="11" t="s">
        <v>10</v>
      </c>
      <c r="Z12" s="12">
        <v>3</v>
      </c>
      <c r="AA12" s="25"/>
      <c r="AB12" s="25"/>
      <c r="AC12" s="71"/>
      <c r="AD12" s="21"/>
      <c r="AE12" s="21"/>
      <c r="AF12" s="21"/>
      <c r="AG12" s="23"/>
      <c r="AH12" s="19"/>
      <c r="AI12" s="4"/>
    </row>
    <row r="13" spans="1:35" ht="20.100000000000001" customHeight="1">
      <c r="A13" s="14" t="s">
        <v>23</v>
      </c>
      <c r="B13" s="15"/>
      <c r="C13" s="26" t="s">
        <v>25</v>
      </c>
      <c r="D13" s="27"/>
      <c r="E13" s="28"/>
      <c r="F13" s="90" t="s">
        <v>24</v>
      </c>
      <c r="G13" s="91"/>
      <c r="H13" s="92"/>
      <c r="I13" s="29"/>
      <c r="J13" s="30"/>
      <c r="K13" s="31"/>
      <c r="L13" s="26"/>
      <c r="M13" s="27"/>
      <c r="N13" s="28"/>
      <c r="O13" s="26"/>
      <c r="P13" s="27"/>
      <c r="Q13" s="28"/>
      <c r="R13" s="72" t="s">
        <v>24</v>
      </c>
      <c r="S13" s="73"/>
      <c r="T13" s="74"/>
      <c r="U13" s="26"/>
      <c r="V13" s="27"/>
      <c r="W13" s="28"/>
      <c r="X13" s="26" t="s">
        <v>40</v>
      </c>
      <c r="Y13" s="27"/>
      <c r="Z13" s="28"/>
      <c r="AA13" s="24">
        <f t="shared" ref="AA13" si="6">COUNTIF(C13:X13,"○")</f>
        <v>2</v>
      </c>
      <c r="AB13" s="24">
        <f t="shared" ref="AB13" si="7">COUNTIF(C13:X13,"●")</f>
        <v>2</v>
      </c>
      <c r="AC13" s="70">
        <f t="shared" ref="AC13" si="8">COUNTIF(C13:X13,"△")</f>
        <v>0</v>
      </c>
      <c r="AD13" s="20">
        <f t="shared" ref="AD13" si="9">SUM(C14,F14,I14,L14,O14,R14,U14,X14)</f>
        <v>9</v>
      </c>
      <c r="AE13" s="20">
        <f t="shared" ref="AE13" si="10">SUM(E14,H14,K14,N14,Q14,T14,W14,Z14)</f>
        <v>6</v>
      </c>
      <c r="AF13" s="20">
        <f t="shared" ref="AF13" si="11">AD13-AE13</f>
        <v>3</v>
      </c>
      <c r="AG13" s="22">
        <f t="shared" ref="AG13" si="12">AA13*3+AC13*1</f>
        <v>6</v>
      </c>
      <c r="AH13" s="18"/>
      <c r="AI13" s="96" t="s">
        <v>45</v>
      </c>
    </row>
    <row r="14" spans="1:35" ht="20.100000000000001" customHeight="1">
      <c r="A14" s="16"/>
      <c r="B14" s="17"/>
      <c r="C14" s="1">
        <v>0</v>
      </c>
      <c r="D14" s="2" t="s">
        <v>10</v>
      </c>
      <c r="E14" s="3">
        <v>2</v>
      </c>
      <c r="F14" s="93">
        <v>3</v>
      </c>
      <c r="G14" s="94" t="s">
        <v>10</v>
      </c>
      <c r="H14" s="95">
        <v>0</v>
      </c>
      <c r="I14" s="32"/>
      <c r="J14" s="33"/>
      <c r="K14" s="34"/>
      <c r="L14" s="1"/>
      <c r="M14" s="2" t="s">
        <v>10</v>
      </c>
      <c r="N14" s="3"/>
      <c r="O14" s="1"/>
      <c r="P14" s="2" t="s">
        <v>10</v>
      </c>
      <c r="Q14" s="3"/>
      <c r="R14" s="7">
        <v>6</v>
      </c>
      <c r="S14" s="8" t="s">
        <v>10</v>
      </c>
      <c r="T14" s="9">
        <v>1</v>
      </c>
      <c r="U14" s="1"/>
      <c r="V14" s="2" t="s">
        <v>10</v>
      </c>
      <c r="W14" s="3"/>
      <c r="X14" s="1">
        <v>0</v>
      </c>
      <c r="Y14" s="2" t="s">
        <v>10</v>
      </c>
      <c r="Z14" s="3">
        <v>3</v>
      </c>
      <c r="AA14" s="25"/>
      <c r="AB14" s="25"/>
      <c r="AC14" s="71"/>
      <c r="AD14" s="21"/>
      <c r="AE14" s="21"/>
      <c r="AF14" s="21"/>
      <c r="AG14" s="23"/>
      <c r="AH14" s="19"/>
      <c r="AI14" s="4"/>
    </row>
    <row r="15" spans="1:35" ht="20.100000000000001" customHeight="1">
      <c r="A15" s="14" t="s">
        <v>48</v>
      </c>
      <c r="B15" s="15"/>
      <c r="C15" s="26"/>
      <c r="D15" s="27"/>
      <c r="E15" s="28"/>
      <c r="F15" s="26" t="s">
        <v>24</v>
      </c>
      <c r="G15" s="27"/>
      <c r="H15" s="28"/>
      <c r="I15" s="26"/>
      <c r="J15" s="27"/>
      <c r="K15" s="28"/>
      <c r="L15" s="29"/>
      <c r="M15" s="30"/>
      <c r="N15" s="31"/>
      <c r="O15" s="26" t="s">
        <v>4</v>
      </c>
      <c r="P15" s="27"/>
      <c r="Q15" s="28"/>
      <c r="R15" s="26" t="s">
        <v>24</v>
      </c>
      <c r="S15" s="27"/>
      <c r="T15" s="28"/>
      <c r="U15" s="75" t="s">
        <v>24</v>
      </c>
      <c r="V15" s="76"/>
      <c r="W15" s="77"/>
      <c r="X15" s="26"/>
      <c r="Y15" s="27"/>
      <c r="Z15" s="28"/>
      <c r="AA15" s="24">
        <f t="shared" ref="AA15" si="13">COUNTIF(C15:X15,"○")</f>
        <v>3</v>
      </c>
      <c r="AB15" s="24">
        <f t="shared" ref="AB15" si="14">COUNTIF(C15:X15,"●")</f>
        <v>0</v>
      </c>
      <c r="AC15" s="70">
        <f t="shared" ref="AC15" si="15">COUNTIF(C15:X15,"△")</f>
        <v>1</v>
      </c>
      <c r="AD15" s="20">
        <f t="shared" ref="AD15" si="16">SUM(C16,F16,I16,L16,O16,R16,U16,X16)</f>
        <v>9</v>
      </c>
      <c r="AE15" s="20">
        <f t="shared" ref="AE15" si="17">SUM(E16,H16,K16,N16,Q16,T16,W16,Z16)</f>
        <v>2</v>
      </c>
      <c r="AF15" s="20">
        <f t="shared" ref="AF15" si="18">AD15-AE15</f>
        <v>7</v>
      </c>
      <c r="AG15" s="22">
        <f t="shared" ref="AG15" si="19">AA15*3+AC15*1</f>
        <v>10</v>
      </c>
      <c r="AH15" s="18"/>
      <c r="AI15" s="13" t="s">
        <v>49</v>
      </c>
    </row>
    <row r="16" spans="1:35" ht="20.100000000000001" customHeight="1">
      <c r="A16" s="16"/>
      <c r="B16" s="17"/>
      <c r="C16" s="1"/>
      <c r="D16" s="2" t="s">
        <v>10</v>
      </c>
      <c r="E16" s="3"/>
      <c r="F16" s="1">
        <v>2</v>
      </c>
      <c r="G16" s="2" t="s">
        <v>10</v>
      </c>
      <c r="H16" s="3">
        <v>1</v>
      </c>
      <c r="I16" s="1"/>
      <c r="J16" s="2" t="s">
        <v>10</v>
      </c>
      <c r="K16" s="3"/>
      <c r="L16" s="32"/>
      <c r="M16" s="33"/>
      <c r="N16" s="34"/>
      <c r="O16" s="1">
        <v>1</v>
      </c>
      <c r="P16" s="2" t="s">
        <v>10</v>
      </c>
      <c r="Q16" s="3">
        <v>1</v>
      </c>
      <c r="R16" s="1">
        <v>3</v>
      </c>
      <c r="S16" s="2" t="s">
        <v>10</v>
      </c>
      <c r="T16" s="3">
        <v>0</v>
      </c>
      <c r="U16" s="10">
        <v>3</v>
      </c>
      <c r="V16" s="11" t="s">
        <v>10</v>
      </c>
      <c r="W16" s="12">
        <v>0</v>
      </c>
      <c r="X16" s="1"/>
      <c r="Y16" s="2" t="s">
        <v>10</v>
      </c>
      <c r="Z16" s="3"/>
      <c r="AA16" s="25"/>
      <c r="AB16" s="25"/>
      <c r="AC16" s="71"/>
      <c r="AD16" s="21"/>
      <c r="AE16" s="21"/>
      <c r="AF16" s="21"/>
      <c r="AG16" s="23"/>
      <c r="AH16" s="19"/>
      <c r="AI16" s="4"/>
    </row>
    <row r="17" spans="1:35" ht="20.100000000000001" customHeight="1">
      <c r="A17" s="14" t="s">
        <v>14</v>
      </c>
      <c r="B17" s="15"/>
      <c r="C17" s="72" t="s">
        <v>24</v>
      </c>
      <c r="D17" s="73"/>
      <c r="E17" s="74"/>
      <c r="F17" s="26" t="s">
        <v>24</v>
      </c>
      <c r="G17" s="27"/>
      <c r="H17" s="28"/>
      <c r="I17" s="26"/>
      <c r="J17" s="27"/>
      <c r="K17" s="28"/>
      <c r="L17" s="26" t="s">
        <v>4</v>
      </c>
      <c r="M17" s="27"/>
      <c r="N17" s="28"/>
      <c r="O17" s="29"/>
      <c r="P17" s="30"/>
      <c r="Q17" s="31"/>
      <c r="R17" s="26"/>
      <c r="S17" s="27"/>
      <c r="T17" s="28"/>
      <c r="U17" s="26" t="s">
        <v>4</v>
      </c>
      <c r="V17" s="27"/>
      <c r="W17" s="28"/>
      <c r="X17" s="26"/>
      <c r="Y17" s="27"/>
      <c r="Z17" s="28"/>
      <c r="AA17" s="24">
        <f t="shared" ref="AA17" si="20">COUNTIF(C17:X17,"○")</f>
        <v>2</v>
      </c>
      <c r="AB17" s="24">
        <f t="shared" ref="AB17" si="21">COUNTIF(C17:X17,"●")</f>
        <v>0</v>
      </c>
      <c r="AC17" s="70">
        <f t="shared" ref="AC17" si="22">COUNTIF(C17:X17,"△")</f>
        <v>2</v>
      </c>
      <c r="AD17" s="20">
        <f t="shared" ref="AD17" si="23">SUM(C18,F18,I18,L18,O18,R18,U18,X18)</f>
        <v>6</v>
      </c>
      <c r="AE17" s="20">
        <f t="shared" ref="AE17" si="24">SUM(E18,H18,K18,N18,Q18,T18,W18,Z18)</f>
        <v>1</v>
      </c>
      <c r="AF17" s="20">
        <f t="shared" ref="AF17" si="25">AD17-AE17</f>
        <v>5</v>
      </c>
      <c r="AG17" s="22">
        <f t="shared" ref="AG17" si="26">AA17*3+AC17*1</f>
        <v>8</v>
      </c>
      <c r="AH17" s="18"/>
      <c r="AI17" s="4"/>
    </row>
    <row r="18" spans="1:35" ht="20.100000000000001" customHeight="1">
      <c r="A18" s="16"/>
      <c r="B18" s="17"/>
      <c r="C18" s="7">
        <v>1</v>
      </c>
      <c r="D18" s="8" t="s">
        <v>10</v>
      </c>
      <c r="E18" s="9">
        <v>0</v>
      </c>
      <c r="F18" s="1">
        <v>4</v>
      </c>
      <c r="G18" s="2" t="s">
        <v>10</v>
      </c>
      <c r="H18" s="3">
        <v>0</v>
      </c>
      <c r="I18" s="1"/>
      <c r="J18" s="2" t="s">
        <v>10</v>
      </c>
      <c r="K18" s="3"/>
      <c r="L18" s="1">
        <v>1</v>
      </c>
      <c r="M18" s="2" t="s">
        <v>10</v>
      </c>
      <c r="N18" s="3">
        <v>1</v>
      </c>
      <c r="O18" s="32"/>
      <c r="P18" s="33"/>
      <c r="Q18" s="34"/>
      <c r="R18" s="1"/>
      <c r="S18" s="2" t="s">
        <v>10</v>
      </c>
      <c r="T18" s="3"/>
      <c r="U18" s="1">
        <v>0</v>
      </c>
      <c r="V18" s="2" t="s">
        <v>10</v>
      </c>
      <c r="W18" s="3">
        <v>0</v>
      </c>
      <c r="X18" s="1"/>
      <c r="Y18" s="2" t="s">
        <v>10</v>
      </c>
      <c r="Z18" s="3"/>
      <c r="AA18" s="25"/>
      <c r="AB18" s="25"/>
      <c r="AC18" s="71"/>
      <c r="AD18" s="21"/>
      <c r="AE18" s="21"/>
      <c r="AF18" s="21"/>
      <c r="AG18" s="23"/>
      <c r="AH18" s="19"/>
      <c r="AI18" s="4"/>
    </row>
    <row r="19" spans="1:35" ht="20.100000000000001" customHeight="1">
      <c r="A19" s="14" t="s">
        <v>21</v>
      </c>
      <c r="B19" s="15"/>
      <c r="C19" s="26"/>
      <c r="D19" s="27"/>
      <c r="E19" s="28"/>
      <c r="F19" s="26"/>
      <c r="G19" s="27"/>
      <c r="H19" s="28"/>
      <c r="I19" s="72" t="s">
        <v>25</v>
      </c>
      <c r="J19" s="73"/>
      <c r="K19" s="74"/>
      <c r="L19" s="26" t="s">
        <v>40</v>
      </c>
      <c r="M19" s="27"/>
      <c r="N19" s="28"/>
      <c r="O19" s="26"/>
      <c r="P19" s="27"/>
      <c r="Q19" s="28"/>
      <c r="R19" s="29"/>
      <c r="S19" s="30"/>
      <c r="T19" s="31"/>
      <c r="U19" s="26" t="s">
        <v>25</v>
      </c>
      <c r="V19" s="27"/>
      <c r="W19" s="28"/>
      <c r="X19" s="26" t="s">
        <v>25</v>
      </c>
      <c r="Y19" s="27"/>
      <c r="Z19" s="28"/>
      <c r="AA19" s="24">
        <f t="shared" ref="AA19" si="27">COUNTIF(C19:X19,"○")</f>
        <v>0</v>
      </c>
      <c r="AB19" s="24">
        <f t="shared" ref="AB19" si="28">COUNTIF(C19:X19,"●")</f>
        <v>4</v>
      </c>
      <c r="AC19" s="70">
        <f t="shared" ref="AC19" si="29">COUNTIF(C19:X19,"△")</f>
        <v>0</v>
      </c>
      <c r="AD19" s="20">
        <f t="shared" ref="AD19" si="30">SUM(C20,F20,I20,L20,O20,R20,U20,X20)</f>
        <v>3</v>
      </c>
      <c r="AE19" s="20">
        <f t="shared" ref="AE19" si="31">SUM(E20,H20,K20,N20,Q20,T20,W20,Z20)</f>
        <v>18</v>
      </c>
      <c r="AF19" s="20">
        <f t="shared" ref="AF19" si="32">AD19-AE19</f>
        <v>-15</v>
      </c>
      <c r="AG19" s="22">
        <f t="shared" ref="AG19" si="33">AA19*3+AC19*1</f>
        <v>0</v>
      </c>
      <c r="AH19" s="18"/>
      <c r="AI19" s="4"/>
    </row>
    <row r="20" spans="1:35" ht="20.100000000000001" customHeight="1">
      <c r="A20" s="16"/>
      <c r="B20" s="17"/>
      <c r="C20" s="1"/>
      <c r="D20" s="2" t="s">
        <v>10</v>
      </c>
      <c r="E20" s="3"/>
      <c r="F20" s="1"/>
      <c r="G20" s="2" t="s">
        <v>10</v>
      </c>
      <c r="H20" s="3"/>
      <c r="I20" s="7">
        <v>1</v>
      </c>
      <c r="J20" s="8" t="s">
        <v>10</v>
      </c>
      <c r="K20" s="9">
        <v>6</v>
      </c>
      <c r="L20" s="1">
        <v>0</v>
      </c>
      <c r="M20" s="2" t="s">
        <v>10</v>
      </c>
      <c r="N20" s="3">
        <v>3</v>
      </c>
      <c r="O20" s="1"/>
      <c r="P20" s="2" t="s">
        <v>10</v>
      </c>
      <c r="Q20" s="3"/>
      <c r="R20" s="32"/>
      <c r="S20" s="33"/>
      <c r="T20" s="34"/>
      <c r="U20" s="1">
        <v>1</v>
      </c>
      <c r="V20" s="2" t="s">
        <v>10</v>
      </c>
      <c r="W20" s="3">
        <v>2</v>
      </c>
      <c r="X20" s="1">
        <v>1</v>
      </c>
      <c r="Y20" s="2" t="s">
        <v>10</v>
      </c>
      <c r="Z20" s="3">
        <v>7</v>
      </c>
      <c r="AA20" s="25"/>
      <c r="AB20" s="25"/>
      <c r="AC20" s="71"/>
      <c r="AD20" s="21"/>
      <c r="AE20" s="21"/>
      <c r="AF20" s="21"/>
      <c r="AG20" s="23"/>
      <c r="AH20" s="19"/>
      <c r="AI20" s="4"/>
    </row>
    <row r="21" spans="1:35" ht="20.100000000000001" customHeight="1">
      <c r="A21" s="14" t="s">
        <v>16</v>
      </c>
      <c r="B21" s="15"/>
      <c r="C21" s="26" t="s">
        <v>40</v>
      </c>
      <c r="D21" s="27"/>
      <c r="E21" s="28"/>
      <c r="F21" s="26"/>
      <c r="G21" s="27"/>
      <c r="H21" s="28"/>
      <c r="I21" s="26"/>
      <c r="J21" s="27"/>
      <c r="K21" s="28"/>
      <c r="L21" s="75" t="s">
        <v>25</v>
      </c>
      <c r="M21" s="76"/>
      <c r="N21" s="77"/>
      <c r="O21" s="26" t="s">
        <v>4</v>
      </c>
      <c r="P21" s="27"/>
      <c r="Q21" s="28"/>
      <c r="R21" s="26" t="s">
        <v>24</v>
      </c>
      <c r="S21" s="27"/>
      <c r="T21" s="28"/>
      <c r="U21" s="29"/>
      <c r="V21" s="30"/>
      <c r="W21" s="31"/>
      <c r="X21" s="26"/>
      <c r="Y21" s="27"/>
      <c r="Z21" s="28"/>
      <c r="AA21" s="24">
        <f t="shared" ref="AA21" si="34">COUNTIF(C21:X21,"○")</f>
        <v>1</v>
      </c>
      <c r="AB21" s="24">
        <f t="shared" ref="AB21" si="35">COUNTIF(C21:X21,"●")</f>
        <v>2</v>
      </c>
      <c r="AC21" s="70">
        <f t="shared" ref="AC21" si="36">COUNTIF(C21:X21,"△")</f>
        <v>1</v>
      </c>
      <c r="AD21" s="20">
        <f t="shared" ref="AD21" si="37">SUM(C22,F22,I22,L22,O22,R22,U22,X22)</f>
        <v>2</v>
      </c>
      <c r="AE21" s="20">
        <f t="shared" ref="AE21" si="38">SUM(E22,H22,K22,N22,Q22,T22,W22,Z22)</f>
        <v>8</v>
      </c>
      <c r="AF21" s="20">
        <f t="shared" ref="AF21" si="39">AD21-AE21</f>
        <v>-6</v>
      </c>
      <c r="AG21" s="22">
        <f t="shared" ref="AG21" si="40">AA21*3+AC21*1</f>
        <v>4</v>
      </c>
      <c r="AH21" s="18"/>
      <c r="AI21" s="4"/>
    </row>
    <row r="22" spans="1:35" ht="20.100000000000001" customHeight="1">
      <c r="A22" s="16"/>
      <c r="B22" s="17"/>
      <c r="C22" s="1">
        <v>0</v>
      </c>
      <c r="D22" s="2" t="s">
        <v>10</v>
      </c>
      <c r="E22" s="3">
        <v>4</v>
      </c>
      <c r="F22" s="1"/>
      <c r="G22" s="2" t="s">
        <v>10</v>
      </c>
      <c r="H22" s="3"/>
      <c r="I22" s="1"/>
      <c r="J22" s="2" t="s">
        <v>10</v>
      </c>
      <c r="K22" s="3"/>
      <c r="L22" s="10">
        <v>0</v>
      </c>
      <c r="M22" s="11" t="s">
        <v>10</v>
      </c>
      <c r="N22" s="12">
        <v>3</v>
      </c>
      <c r="O22" s="1">
        <v>0</v>
      </c>
      <c r="P22" s="2" t="s">
        <v>10</v>
      </c>
      <c r="Q22" s="3">
        <v>0</v>
      </c>
      <c r="R22" s="1">
        <v>2</v>
      </c>
      <c r="S22" s="2" t="s">
        <v>10</v>
      </c>
      <c r="T22" s="3">
        <v>1</v>
      </c>
      <c r="U22" s="32"/>
      <c r="V22" s="33"/>
      <c r="W22" s="34"/>
      <c r="X22" s="1"/>
      <c r="Y22" s="2" t="s">
        <v>10</v>
      </c>
      <c r="Z22" s="3"/>
      <c r="AA22" s="25"/>
      <c r="AB22" s="25"/>
      <c r="AC22" s="71"/>
      <c r="AD22" s="21"/>
      <c r="AE22" s="21"/>
      <c r="AF22" s="21"/>
      <c r="AG22" s="23"/>
      <c r="AH22" s="19"/>
      <c r="AI22" s="4"/>
    </row>
    <row r="23" spans="1:35" ht="20.100000000000001" customHeight="1">
      <c r="A23" s="14" t="s">
        <v>46</v>
      </c>
      <c r="B23" s="15"/>
      <c r="C23" s="26" t="s">
        <v>24</v>
      </c>
      <c r="D23" s="27"/>
      <c r="E23" s="28"/>
      <c r="F23" s="75" t="s">
        <v>24</v>
      </c>
      <c r="G23" s="76"/>
      <c r="H23" s="77"/>
      <c r="I23" s="26" t="s">
        <v>24</v>
      </c>
      <c r="J23" s="27"/>
      <c r="K23" s="28"/>
      <c r="L23" s="26"/>
      <c r="M23" s="27"/>
      <c r="N23" s="28"/>
      <c r="O23" s="26"/>
      <c r="P23" s="27"/>
      <c r="Q23" s="28"/>
      <c r="R23" s="26" t="s">
        <v>24</v>
      </c>
      <c r="S23" s="27"/>
      <c r="T23" s="28"/>
      <c r="U23" s="26"/>
      <c r="V23" s="27"/>
      <c r="W23" s="28"/>
      <c r="X23" s="29"/>
      <c r="Y23" s="30"/>
      <c r="Z23" s="31"/>
      <c r="AA23" s="24">
        <f t="shared" ref="AA23" si="41">COUNTIF(C23:X23,"○")</f>
        <v>4</v>
      </c>
      <c r="AB23" s="24">
        <f t="shared" ref="AB23" si="42">COUNTIF(C23:X23,"●")</f>
        <v>0</v>
      </c>
      <c r="AC23" s="70">
        <f t="shared" ref="AC23" si="43">COUNTIF(C23:X23,"△")</f>
        <v>0</v>
      </c>
      <c r="AD23" s="20">
        <f t="shared" ref="AD23" si="44">SUM(C24,F24,I24,L24,O24,R24,U24,X24)</f>
        <v>15</v>
      </c>
      <c r="AE23" s="20">
        <f t="shared" ref="AE23" si="45">SUM(E24,H24,K24,N24,Q24,T24,W24,Z24)</f>
        <v>2</v>
      </c>
      <c r="AF23" s="20">
        <f t="shared" ref="AF23" si="46">AD23-AE23</f>
        <v>13</v>
      </c>
      <c r="AG23" s="22">
        <f t="shared" ref="AG23" si="47">AA23*3+AC23*1</f>
        <v>12</v>
      </c>
      <c r="AH23" s="18"/>
      <c r="AI23" s="13" t="s">
        <v>47</v>
      </c>
    </row>
    <row r="24" spans="1:35" ht="19.5" customHeight="1">
      <c r="A24" s="16"/>
      <c r="B24" s="17"/>
      <c r="C24" s="1">
        <v>2</v>
      </c>
      <c r="D24" s="2" t="s">
        <v>10</v>
      </c>
      <c r="E24" s="3">
        <v>1</v>
      </c>
      <c r="F24" s="10">
        <v>3</v>
      </c>
      <c r="G24" s="11" t="s">
        <v>10</v>
      </c>
      <c r="H24" s="12">
        <v>0</v>
      </c>
      <c r="I24" s="1">
        <v>3</v>
      </c>
      <c r="J24" s="2" t="s">
        <v>10</v>
      </c>
      <c r="K24" s="3">
        <v>0</v>
      </c>
      <c r="L24" s="1"/>
      <c r="M24" s="2" t="s">
        <v>10</v>
      </c>
      <c r="N24" s="3"/>
      <c r="O24" s="1"/>
      <c r="P24" s="2" t="s">
        <v>10</v>
      </c>
      <c r="Q24" s="3"/>
      <c r="R24" s="1">
        <v>7</v>
      </c>
      <c r="S24" s="2" t="s">
        <v>10</v>
      </c>
      <c r="T24" s="3">
        <v>1</v>
      </c>
      <c r="U24" s="1"/>
      <c r="V24" s="2" t="s">
        <v>10</v>
      </c>
      <c r="W24" s="3"/>
      <c r="X24" s="32"/>
      <c r="Y24" s="33"/>
      <c r="Z24" s="34"/>
      <c r="AA24" s="25"/>
      <c r="AB24" s="25"/>
      <c r="AC24" s="71"/>
      <c r="AD24" s="21"/>
      <c r="AE24" s="21"/>
      <c r="AF24" s="21"/>
      <c r="AG24" s="23"/>
      <c r="AH24" s="19"/>
      <c r="AI24" s="4"/>
    </row>
    <row r="25" spans="1:35" ht="19.5" customHeight="1">
      <c r="AA25" s="4"/>
      <c r="AB25" s="4"/>
      <c r="AC25" s="4"/>
      <c r="AD25" s="4"/>
      <c r="AE25" s="4"/>
      <c r="AF25" s="4"/>
      <c r="AG25" s="4"/>
      <c r="AH25" s="4"/>
      <c r="AI25" s="4"/>
    </row>
    <row r="26" spans="1:35" ht="19.5" customHeight="1">
      <c r="AA26" s="4"/>
      <c r="AB26" s="4"/>
      <c r="AC26" s="4"/>
      <c r="AD26" s="4"/>
      <c r="AE26" s="4"/>
      <c r="AF26" s="4"/>
      <c r="AG26" s="4"/>
      <c r="AH26" s="4"/>
      <c r="AI26" s="4"/>
    </row>
    <row r="27" spans="1:35" ht="19.5" customHeight="1">
      <c r="AA27" s="4"/>
      <c r="AB27" s="4"/>
      <c r="AC27" s="4"/>
      <c r="AD27" s="4"/>
      <c r="AE27" s="4"/>
      <c r="AF27" s="4"/>
      <c r="AG27" s="4"/>
      <c r="AH27" s="4"/>
      <c r="AI27" s="4"/>
    </row>
    <row r="28" spans="1:35" ht="19.5" customHeight="1">
      <c r="AA28" s="4"/>
      <c r="AB28" s="4"/>
      <c r="AC28" s="4"/>
      <c r="AD28" s="4"/>
      <c r="AE28" s="4"/>
      <c r="AF28" s="4"/>
      <c r="AG28" s="4"/>
      <c r="AH28" s="4"/>
      <c r="AI28" s="4"/>
    </row>
    <row r="29" spans="1:35" ht="19.5" customHeight="1"/>
    <row r="30" spans="1:35" ht="19.5" customHeight="1"/>
    <row r="33" ht="13.5" customHeight="1"/>
    <row r="35" ht="13.5" customHeight="1"/>
    <row r="36" ht="13.5" customHeight="1"/>
  </sheetData>
  <sheetProtection formatCells="0" formatColumns="0" formatRows="0" insertColumns="0" insertRows="0" insertHyperlinks="0" deleteColumns="0" deleteRows="0" sort="0" autoFilter="0" pivotTables="0"/>
  <mergeCells count="154">
    <mergeCell ref="A1:AH2"/>
    <mergeCell ref="A11:B12"/>
    <mergeCell ref="C11:E11"/>
    <mergeCell ref="F11:H12"/>
    <mergeCell ref="I11:K11"/>
    <mergeCell ref="L11:N11"/>
    <mergeCell ref="O11:Q11"/>
    <mergeCell ref="R11:T11"/>
    <mergeCell ref="U9:W9"/>
    <mergeCell ref="X9:Z9"/>
    <mergeCell ref="AE9:AE10"/>
    <mergeCell ref="A7:B8"/>
    <mergeCell ref="AA9:AA10"/>
    <mergeCell ref="O9:Q9"/>
    <mergeCell ref="R9:T9"/>
    <mergeCell ref="AD7:AD8"/>
    <mergeCell ref="AE7:AE8"/>
    <mergeCell ref="X7:Z8"/>
    <mergeCell ref="I7:K8"/>
    <mergeCell ref="C7:E8"/>
    <mergeCell ref="F7:H8"/>
    <mergeCell ref="R7:T8"/>
    <mergeCell ref="U7:W8"/>
    <mergeCell ref="AF7:AF8"/>
    <mergeCell ref="AG7:AG8"/>
    <mergeCell ref="AH7:AH8"/>
    <mergeCell ref="A9:B10"/>
    <mergeCell ref="C9:E10"/>
    <mergeCell ref="F9:H9"/>
    <mergeCell ref="I9:K9"/>
    <mergeCell ref="L9:N9"/>
    <mergeCell ref="L7:N8"/>
    <mergeCell ref="O7:Q8"/>
    <mergeCell ref="AA7:AA8"/>
    <mergeCell ref="AB7:AB8"/>
    <mergeCell ref="AC7:AC8"/>
    <mergeCell ref="AF9:AF10"/>
    <mergeCell ref="AG9:AG10"/>
    <mergeCell ref="AH9:AH10"/>
    <mergeCell ref="AB9:AB10"/>
    <mergeCell ref="AC9:AC10"/>
    <mergeCell ref="AD9:AD10"/>
    <mergeCell ref="AH11:AH12"/>
    <mergeCell ref="C13:E13"/>
    <mergeCell ref="F13:H13"/>
    <mergeCell ref="I13:K14"/>
    <mergeCell ref="L13:N13"/>
    <mergeCell ref="O13:Q13"/>
    <mergeCell ref="R13:T13"/>
    <mergeCell ref="U13:W13"/>
    <mergeCell ref="X13:Z13"/>
    <mergeCell ref="AB11:AB12"/>
    <mergeCell ref="AC11:AC12"/>
    <mergeCell ref="AD11:AD12"/>
    <mergeCell ref="AE11:AE12"/>
    <mergeCell ref="AF11:AF12"/>
    <mergeCell ref="AG11:AG12"/>
    <mergeCell ref="U11:W11"/>
    <mergeCell ref="X11:Z11"/>
    <mergeCell ref="AG13:AG14"/>
    <mergeCell ref="AH13:AH14"/>
    <mergeCell ref="AA11:AA12"/>
    <mergeCell ref="AD13:AD14"/>
    <mergeCell ref="AA13:AA14"/>
    <mergeCell ref="AB13:AB14"/>
    <mergeCell ref="AC13:AC14"/>
    <mergeCell ref="AH17:AH18"/>
    <mergeCell ref="AB17:AB18"/>
    <mergeCell ref="AD17:AD18"/>
    <mergeCell ref="AE17:AE18"/>
    <mergeCell ref="AF17:AF18"/>
    <mergeCell ref="AG17:AG18"/>
    <mergeCell ref="U17:W17"/>
    <mergeCell ref="C15:E15"/>
    <mergeCell ref="F15:H15"/>
    <mergeCell ref="I15:K15"/>
    <mergeCell ref="L15:N16"/>
    <mergeCell ref="AH15:AH16"/>
    <mergeCell ref="AB15:AB16"/>
    <mergeCell ref="AC15:AC16"/>
    <mergeCell ref="AD15:AD16"/>
    <mergeCell ref="AE15:AE16"/>
    <mergeCell ref="AA15:AA16"/>
    <mergeCell ref="AA17:AA18"/>
    <mergeCell ref="AC17:AC18"/>
    <mergeCell ref="A17:B18"/>
    <mergeCell ref="A19:B20"/>
    <mergeCell ref="A15:B16"/>
    <mergeCell ref="AF15:AF16"/>
    <mergeCell ref="AG15:AG16"/>
    <mergeCell ref="AE13:AE14"/>
    <mergeCell ref="AF13:AF14"/>
    <mergeCell ref="C17:E17"/>
    <mergeCell ref="F17:H17"/>
    <mergeCell ref="I17:K17"/>
    <mergeCell ref="A13:B14"/>
    <mergeCell ref="X19:Z19"/>
    <mergeCell ref="L17:N17"/>
    <mergeCell ref="O17:Q18"/>
    <mergeCell ref="R17:T17"/>
    <mergeCell ref="O15:Q15"/>
    <mergeCell ref="R15:T15"/>
    <mergeCell ref="U15:W15"/>
    <mergeCell ref="X15:Z15"/>
    <mergeCell ref="X17:Z17"/>
    <mergeCell ref="AD19:AD20"/>
    <mergeCell ref="AE19:AE20"/>
    <mergeCell ref="AF19:AF20"/>
    <mergeCell ref="AG19:AG20"/>
    <mergeCell ref="A23:B24"/>
    <mergeCell ref="C23:E23"/>
    <mergeCell ref="F23:H23"/>
    <mergeCell ref="I23:K23"/>
    <mergeCell ref="L23:N23"/>
    <mergeCell ref="O23:Q23"/>
    <mergeCell ref="R23:T23"/>
    <mergeCell ref="AB21:AB22"/>
    <mergeCell ref="A21:B22"/>
    <mergeCell ref="AC21:AC22"/>
    <mergeCell ref="AD21:AD22"/>
    <mergeCell ref="AE21:AE22"/>
    <mergeCell ref="O21:Q21"/>
    <mergeCell ref="R21:T21"/>
    <mergeCell ref="U21:W22"/>
    <mergeCell ref="X23:Z24"/>
    <mergeCell ref="AA23:AA24"/>
    <mergeCell ref="O19:Q19"/>
    <mergeCell ref="R19:T20"/>
    <mergeCell ref="U19:W19"/>
    <mergeCell ref="AC19:AC20"/>
    <mergeCell ref="AH19:AH20"/>
    <mergeCell ref="C21:E21"/>
    <mergeCell ref="F21:H21"/>
    <mergeCell ref="I21:K21"/>
    <mergeCell ref="L21:N21"/>
    <mergeCell ref="AA19:AA20"/>
    <mergeCell ref="AB19:AB20"/>
    <mergeCell ref="AG23:AG24"/>
    <mergeCell ref="U23:W23"/>
    <mergeCell ref="AF21:AF22"/>
    <mergeCell ref="AG21:AG22"/>
    <mergeCell ref="AH21:AH22"/>
    <mergeCell ref="X21:Z21"/>
    <mergeCell ref="AA21:AA22"/>
    <mergeCell ref="AH23:AH24"/>
    <mergeCell ref="AB23:AB24"/>
    <mergeCell ref="AC23:AC24"/>
    <mergeCell ref="AD23:AD24"/>
    <mergeCell ref="AE23:AE24"/>
    <mergeCell ref="AF23:AF24"/>
    <mergeCell ref="C19:E19"/>
    <mergeCell ref="F19:H19"/>
    <mergeCell ref="I19:K19"/>
    <mergeCell ref="L19:N19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2021-05-25T12:45:44Z</cp:lastPrinted>
  <dcterms:created xsi:type="dcterms:W3CDTF">2017-05-13T20:42:32Z</dcterms:created>
  <dcterms:modified xsi:type="dcterms:W3CDTF">2021-10-13T13:28:12Z</dcterms:modified>
</cp:coreProperties>
</file>