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6年Uリーグ事務局\2026年Uリーグ結果\"/>
    </mc:Choice>
  </mc:AlternateContent>
  <xr:revisionPtr revIDLastSave="0" documentId="13_ncr:1_{1771A779-BE2A-419E-BD19-1930CDB3D2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" l="1"/>
  <c r="AK12" i="1"/>
  <c r="AK14" i="1"/>
  <c r="AK16" i="1"/>
  <c r="AK18" i="1"/>
  <c r="AK20" i="1"/>
  <c r="AK22" i="1"/>
  <c r="AK24" i="1"/>
  <c r="AK26" i="1"/>
  <c r="AK8" i="1"/>
  <c r="AJ26" i="1"/>
  <c r="AJ24" i="1"/>
  <c r="AJ22" i="1"/>
  <c r="AJ20" i="1"/>
  <c r="AJ18" i="1"/>
  <c r="AJ16" i="1"/>
  <c r="AJ14" i="1"/>
  <c r="AJ12" i="1"/>
  <c r="AJ10" i="1"/>
  <c r="AJ8" i="1"/>
  <c r="AI26" i="1"/>
  <c r="AI24" i="1"/>
  <c r="AI22" i="1"/>
  <c r="AI20" i="1"/>
  <c r="AI18" i="1"/>
  <c r="AI16" i="1"/>
  <c r="AI14" i="1"/>
  <c r="AI12" i="1"/>
  <c r="AI10" i="1"/>
  <c r="AI8" i="1"/>
  <c r="AH26" i="1"/>
  <c r="AH24" i="1"/>
  <c r="AH22" i="1"/>
  <c r="AH20" i="1"/>
  <c r="AH18" i="1"/>
  <c r="AH16" i="1"/>
  <c r="AH14" i="1"/>
  <c r="AH12" i="1"/>
  <c r="AH10" i="1"/>
  <c r="AH8" i="1"/>
  <c r="AG26" i="1"/>
  <c r="AG24" i="1"/>
  <c r="AG22" i="1"/>
  <c r="AM22" i="1" s="1"/>
  <c r="AG20" i="1"/>
  <c r="AM20" i="1" s="1"/>
  <c r="AG18" i="1"/>
  <c r="AM18" i="1" s="1"/>
  <c r="AG16" i="1"/>
  <c r="AG14" i="1"/>
  <c r="AG12" i="1"/>
  <c r="AM12" i="1" s="1"/>
  <c r="AG10" i="1"/>
  <c r="AM10" i="1" s="1"/>
  <c r="AG8" i="1"/>
  <c r="AM8" i="1" s="1"/>
  <c r="AL8" i="1" l="1"/>
  <c r="AL22" i="1"/>
  <c r="AL10" i="1"/>
  <c r="AL26" i="1"/>
  <c r="AM24" i="1"/>
  <c r="AM16" i="1"/>
  <c r="AM14" i="1"/>
  <c r="AL24" i="1"/>
  <c r="AM26" i="1"/>
  <c r="AL20" i="1"/>
  <c r="AL14" i="1"/>
  <c r="AL16" i="1"/>
  <c r="AL12" i="1"/>
  <c r="AL18" i="1"/>
</calcChain>
</file>

<file path=xl/sharedStrings.xml><?xml version="1.0" encoding="utf-8"?>
<sst xmlns="http://schemas.openxmlformats.org/spreadsheetml/2006/main" count="136" uniqueCount="40">
  <si>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</si>
  <si>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</si>
  <si>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</si>
  <si>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</si>
  <si>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</si>
  <si>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</si>
  <si>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</si>
  <si>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</si>
  <si>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</si>
  <si>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</si>
  <si>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</si>
  <si>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</si>
  <si>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</si>
  <si>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</si>
  <si>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</si>
  <si>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</si>
  <si>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</si>
  <si>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</si>
  <si>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</si>
  <si>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</si>
  <si>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</si>
  <si>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</si>
  <si>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</si>
  <si>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</si>
  <si>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</si>
  <si>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</si>
  <si>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</si>
  <si>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</si>
  <si>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</si>
  <si>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</si>
  <si>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</si>
  <si>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</si>
  <si>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</si>
  <si>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</si>
  <si>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</si>
  <si>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</si>
  <si>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</si>
  <si>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</si>
  <si>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</si>
  <si>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２０２６年度　宇都宮社会人サッカーリーグ　第３４回Ｕリーグ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</si>
</sst>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/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56" fontId="0" fillId="0" borderId="14" xfId="0" applyNumberForma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4"/>
  <sheetViews>
    <sheetView tabSelected="1" zoomScale="70" zoomScaleNormal="70" workbookViewId="0">
      <selection sqref="A1:AN2"/>
    </sheetView>
  </sheetViews>
  <sheetFormatPr defaultRowHeight="13.2" x14ac:dyDescent="0.2"/>
  <cols>
    <col min="1" max="2" width="8.6640625" customWidth="1"/>
    <col min="3" max="32" width="3" customWidth="1"/>
    <col min="33" max="37" width="5.109375" customWidth="1"/>
  </cols>
  <sheetData>
    <row r="1" spans="1:40" ht="20.100000000000001" customHeight="1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ht="20.100000000000001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</row>
    <row r="3" spans="1:40" ht="20.100000000000001" customHeight="1" x14ac:dyDescent="0.2">
      <c r="AK3" s="1" t="s">
        <v>0</v>
      </c>
      <c r="AL3" s="1" t="s">
        <v>1</v>
      </c>
      <c r="AM3" s="2" t="s">
        <v>2</v>
      </c>
      <c r="AN3" s="1">
        <v>3</v>
      </c>
    </row>
    <row r="4" spans="1:40" ht="20.100000000000001" customHeight="1" x14ac:dyDescent="0.2">
      <c r="C4" s="3"/>
      <c r="D4" s="3"/>
      <c r="F4" s="37"/>
      <c r="I4" s="38"/>
      <c r="J4" s="3"/>
      <c r="K4" s="3"/>
      <c r="L4" s="40"/>
      <c r="M4" s="4"/>
      <c r="N4" s="4"/>
      <c r="O4" s="42"/>
      <c r="P4" s="5"/>
      <c r="Q4" s="5"/>
      <c r="R4" s="38"/>
      <c r="S4" s="3"/>
      <c r="T4" s="3"/>
      <c r="U4" s="40"/>
      <c r="V4" s="4"/>
      <c r="W4" s="4"/>
      <c r="X4" s="40"/>
      <c r="Y4" s="4"/>
      <c r="Z4" s="4"/>
      <c r="AA4" s="40"/>
      <c r="AB4" s="4"/>
      <c r="AC4" s="4"/>
      <c r="AD4" s="38"/>
      <c r="AE4" s="3"/>
      <c r="AF4" s="3"/>
      <c r="AK4" s="1" t="s">
        <v>3</v>
      </c>
      <c r="AL4" s="1" t="s">
        <v>28</v>
      </c>
      <c r="AM4" s="2" t="s">
        <v>2</v>
      </c>
      <c r="AN4" s="1">
        <v>0</v>
      </c>
    </row>
    <row r="5" spans="1:40" ht="20.100000000000001" customHeight="1" x14ac:dyDescent="0.2">
      <c r="F5" s="34"/>
      <c r="G5" s="6"/>
      <c r="H5" s="6"/>
      <c r="I5" s="39"/>
      <c r="J5" s="7"/>
      <c r="K5" s="7"/>
      <c r="L5" s="41"/>
      <c r="M5" s="8"/>
      <c r="N5" s="8"/>
      <c r="O5" s="43"/>
      <c r="P5" s="9"/>
      <c r="Q5" s="9"/>
      <c r="R5" s="39"/>
      <c r="S5" s="7"/>
      <c r="T5" s="7"/>
      <c r="U5" s="41"/>
      <c r="V5" s="8"/>
      <c r="W5" s="8"/>
      <c r="X5" s="41"/>
      <c r="Y5" s="8"/>
      <c r="Z5" s="8"/>
      <c r="AA5" s="41"/>
      <c r="AB5" s="8"/>
      <c r="AC5" s="8"/>
      <c r="AD5" s="39"/>
      <c r="AE5" s="7"/>
      <c r="AF5" s="3"/>
      <c r="AK5" s="1" t="s">
        <v>4</v>
      </c>
      <c r="AL5" s="1" t="s">
        <v>5</v>
      </c>
      <c r="AM5" s="2" t="s">
        <v>2</v>
      </c>
      <c r="AN5" s="1">
        <v>1</v>
      </c>
    </row>
    <row r="6" spans="1:40" ht="20.100000000000001" customHeight="1" x14ac:dyDescent="0.2">
      <c r="A6" s="16" t="s">
        <v>6</v>
      </c>
      <c r="B6" s="17"/>
      <c r="C6" s="20" t="s">
        <v>27</v>
      </c>
      <c r="D6" s="21"/>
      <c r="E6" s="22"/>
      <c r="F6" s="36" t="s">
        <v>26</v>
      </c>
      <c r="G6" s="21"/>
      <c r="H6" s="22"/>
      <c r="I6" s="20" t="s">
        <v>9</v>
      </c>
      <c r="J6" s="59"/>
      <c r="K6" s="60"/>
      <c r="L6" s="20" t="s">
        <v>22</v>
      </c>
      <c r="M6" s="26"/>
      <c r="N6" s="27"/>
      <c r="O6" s="20" t="s">
        <v>8</v>
      </c>
      <c r="P6" s="31"/>
      <c r="Q6" s="32"/>
      <c r="R6" s="20" t="s">
        <v>24</v>
      </c>
      <c r="S6" s="21"/>
      <c r="T6" s="22"/>
      <c r="U6" s="20" t="s">
        <v>10</v>
      </c>
      <c r="V6" s="31"/>
      <c r="W6" s="32"/>
      <c r="X6" s="20" t="s">
        <v>7</v>
      </c>
      <c r="Y6" s="31"/>
      <c r="Z6" s="32"/>
      <c r="AA6" s="20" t="s">
        <v>21</v>
      </c>
      <c r="AB6" s="26"/>
      <c r="AC6" s="27"/>
      <c r="AD6" s="20" t="s">
        <v>19</v>
      </c>
      <c r="AE6" s="26"/>
      <c r="AF6" s="27"/>
      <c r="AG6" s="44" t="s">
        <v>0</v>
      </c>
      <c r="AH6" s="44" t="s">
        <v>3</v>
      </c>
      <c r="AI6" s="44" t="s">
        <v>4</v>
      </c>
      <c r="AJ6" s="44" t="s">
        <v>11</v>
      </c>
      <c r="AK6" s="44" t="s">
        <v>12</v>
      </c>
      <c r="AL6" s="46" t="s">
        <v>13</v>
      </c>
      <c r="AM6" s="16" t="s">
        <v>2</v>
      </c>
      <c r="AN6" s="48" t="s">
        <v>14</v>
      </c>
    </row>
    <row r="7" spans="1:40" ht="20.100000000000001" customHeight="1" x14ac:dyDescent="0.2">
      <c r="A7" s="18"/>
      <c r="B7" s="19"/>
      <c r="C7" s="23"/>
      <c r="D7" s="24"/>
      <c r="E7" s="25"/>
      <c r="F7" s="23"/>
      <c r="G7" s="24"/>
      <c r="H7" s="25"/>
      <c r="I7" s="61"/>
      <c r="J7" s="62"/>
      <c r="K7" s="63"/>
      <c r="L7" s="28"/>
      <c r="M7" s="29"/>
      <c r="N7" s="30"/>
      <c r="O7" s="33"/>
      <c r="P7" s="34"/>
      <c r="Q7" s="35"/>
      <c r="R7" s="23"/>
      <c r="S7" s="24"/>
      <c r="T7" s="25"/>
      <c r="U7" s="33"/>
      <c r="V7" s="34"/>
      <c r="W7" s="35"/>
      <c r="X7" s="33"/>
      <c r="Y7" s="34"/>
      <c r="Z7" s="35"/>
      <c r="AA7" s="28"/>
      <c r="AB7" s="29"/>
      <c r="AC7" s="30"/>
      <c r="AD7" s="28"/>
      <c r="AE7" s="29"/>
      <c r="AF7" s="30"/>
      <c r="AG7" s="45"/>
      <c r="AH7" s="45"/>
      <c r="AI7" s="45"/>
      <c r="AJ7" s="45"/>
      <c r="AK7" s="45"/>
      <c r="AL7" s="47"/>
      <c r="AM7" s="18"/>
      <c r="AN7" s="49"/>
    </row>
    <row r="8" spans="1:40" ht="20.100000000000001" customHeight="1" x14ac:dyDescent="0.2">
      <c r="A8" s="69" t="s">
        <v>27</v>
      </c>
      <c r="B8" s="70"/>
      <c r="C8" s="50"/>
      <c r="D8" s="51"/>
      <c r="E8" s="52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66" t="s">
        <v>1</v>
      </c>
      <c r="S8" s="67"/>
      <c r="T8" s="68"/>
      <c r="U8" s="56"/>
      <c r="V8" s="57"/>
      <c r="W8" s="58"/>
      <c r="X8" s="56"/>
      <c r="Y8" s="57"/>
      <c r="Z8" s="58"/>
      <c r="AA8" s="56"/>
      <c r="AB8" s="57"/>
      <c r="AC8" s="58"/>
      <c r="AD8" s="56"/>
      <c r="AE8" s="57"/>
      <c r="AF8" s="58"/>
      <c r="AG8" s="64">
        <f>COUNTIF(C8:AF8,"○")</f>
        <v>1</v>
      </c>
      <c r="AH8" s="64">
        <f>COUNTIF(C8:AF8,"●")</f>
        <v>0</v>
      </c>
      <c r="AI8" s="64">
        <f>COUNTIF(C8:AF8,"△")</f>
        <v>0</v>
      </c>
      <c r="AJ8" s="44">
        <f>SUM(C9,F9,I9,L9,O9,R9,U9,X9,AA9,AD9)</f>
        <v>1</v>
      </c>
      <c r="AK8" s="44">
        <f>SUM(E9,H9,K9,N9,Q9,T9,W9,Z9,AC9,AF9)</f>
        <v>0</v>
      </c>
      <c r="AL8" s="44">
        <f>AJ8-AK8</f>
        <v>1</v>
      </c>
      <c r="AM8" s="16">
        <f>AG8*3+AI8*1</f>
        <v>3</v>
      </c>
      <c r="AN8" s="48"/>
    </row>
    <row r="9" spans="1:40" ht="20.100000000000001" customHeight="1" x14ac:dyDescent="0.2">
      <c r="A9" s="71"/>
      <c r="B9" s="72"/>
      <c r="C9" s="53"/>
      <c r="D9" s="54"/>
      <c r="E9" s="55"/>
      <c r="F9" s="10"/>
      <c r="G9" s="11" t="s">
        <v>29</v>
      </c>
      <c r="H9" s="12"/>
      <c r="I9" s="10"/>
      <c r="J9" s="11" t="s">
        <v>29</v>
      </c>
      <c r="K9" s="12"/>
      <c r="L9" s="10"/>
      <c r="M9" s="11" t="s">
        <v>33</v>
      </c>
      <c r="N9" s="12"/>
      <c r="O9" s="10"/>
      <c r="P9" s="11" t="s">
        <v>31</v>
      </c>
      <c r="Q9" s="12"/>
      <c r="R9" s="13">
        <v>1</v>
      </c>
      <c r="S9" s="14" t="s">
        <v>29</v>
      </c>
      <c r="T9" s="15">
        <v>0</v>
      </c>
      <c r="U9" s="10"/>
      <c r="V9" s="11" t="s">
        <v>33</v>
      </c>
      <c r="W9" s="12"/>
      <c r="X9" s="10"/>
      <c r="Y9" s="11" t="s">
        <v>29</v>
      </c>
      <c r="Z9" s="12"/>
      <c r="AA9" s="10"/>
      <c r="AB9" s="11" t="s">
        <v>29</v>
      </c>
      <c r="AC9" s="12"/>
      <c r="AD9" s="10"/>
      <c r="AE9" s="11" t="s">
        <v>29</v>
      </c>
      <c r="AF9" s="12"/>
      <c r="AG9" s="65"/>
      <c r="AH9" s="65"/>
      <c r="AI9" s="65"/>
      <c r="AJ9" s="45"/>
      <c r="AK9" s="45"/>
      <c r="AL9" s="45"/>
      <c r="AM9" s="18"/>
      <c r="AN9" s="49"/>
    </row>
    <row r="10" spans="1:40" ht="20.100000000000001" customHeight="1" x14ac:dyDescent="0.2">
      <c r="A10" s="69" t="s">
        <v>25</v>
      </c>
      <c r="B10" s="70"/>
      <c r="C10" s="56"/>
      <c r="D10" s="57"/>
      <c r="E10" s="58"/>
      <c r="F10" s="50"/>
      <c r="G10" s="51"/>
      <c r="H10" s="52"/>
      <c r="I10" s="56"/>
      <c r="J10" s="57"/>
      <c r="K10" s="58"/>
      <c r="L10" s="56"/>
      <c r="M10" s="57"/>
      <c r="N10" s="58"/>
      <c r="O10" s="56"/>
      <c r="P10" s="57"/>
      <c r="Q10" s="58"/>
      <c r="R10" s="56"/>
      <c r="S10" s="57"/>
      <c r="T10" s="58"/>
      <c r="U10" s="56"/>
      <c r="V10" s="57"/>
      <c r="W10" s="58"/>
      <c r="X10" s="66" t="s">
        <v>28</v>
      </c>
      <c r="Y10" s="67"/>
      <c r="Z10" s="68"/>
      <c r="AA10" s="56"/>
      <c r="AB10" s="57"/>
      <c r="AC10" s="58"/>
      <c r="AD10" s="56"/>
      <c r="AE10" s="57"/>
      <c r="AF10" s="58"/>
      <c r="AG10" s="64">
        <f>COUNTIF(C10:AF10,"○")</f>
        <v>0</v>
      </c>
      <c r="AH10" s="64">
        <f>COUNTIF(C10:AF10,"●")</f>
        <v>1</v>
      </c>
      <c r="AI10" s="64">
        <f>COUNTIF(C10:AF10,"△")</f>
        <v>0</v>
      </c>
      <c r="AJ10" s="44">
        <f>SUM(C11,F11,I11,L11,O11,R11,U11,X11,AA11,AD11)</f>
        <v>0</v>
      </c>
      <c r="AK10" s="44">
        <f t="shared" ref="AK10" si="0">SUM(E11,H11,K11,N11,Q11,T11,W11,Z11,AC11,AF11)</f>
        <v>4</v>
      </c>
      <c r="AL10" s="44">
        <f>AJ10-AK10</f>
        <v>-4</v>
      </c>
      <c r="AM10" s="16">
        <f>AG10*3+AI10*1</f>
        <v>0</v>
      </c>
      <c r="AN10" s="48"/>
    </row>
    <row r="11" spans="1:40" ht="20.100000000000001" customHeight="1" x14ac:dyDescent="0.2">
      <c r="A11" s="71"/>
      <c r="B11" s="72"/>
      <c r="C11" s="10"/>
      <c r="D11" s="11" t="s">
        <v>33</v>
      </c>
      <c r="E11" s="12"/>
      <c r="F11" s="53"/>
      <c r="G11" s="54"/>
      <c r="H11" s="55"/>
      <c r="I11" s="10"/>
      <c r="J11" s="11" t="s">
        <v>29</v>
      </c>
      <c r="K11" s="12"/>
      <c r="L11" s="10"/>
      <c r="M11" s="11" t="s">
        <v>29</v>
      </c>
      <c r="N11" s="12"/>
      <c r="O11" s="10"/>
      <c r="P11" s="11" t="s">
        <v>31</v>
      </c>
      <c r="Q11" s="12"/>
      <c r="R11" s="10"/>
      <c r="S11" s="11" t="s">
        <v>33</v>
      </c>
      <c r="T11" s="12"/>
      <c r="U11" s="10"/>
      <c r="V11" s="11" t="s">
        <v>33</v>
      </c>
      <c r="W11" s="12"/>
      <c r="X11" s="13">
        <v>0</v>
      </c>
      <c r="Y11" s="14" t="s">
        <v>33</v>
      </c>
      <c r="Z11" s="15">
        <v>4</v>
      </c>
      <c r="AA11" s="10"/>
      <c r="AB11" s="11" t="s">
        <v>33</v>
      </c>
      <c r="AC11" s="12"/>
      <c r="AD11" s="10"/>
      <c r="AE11" s="11" t="s">
        <v>29</v>
      </c>
      <c r="AF11" s="12"/>
      <c r="AG11" s="65"/>
      <c r="AH11" s="65"/>
      <c r="AI11" s="65"/>
      <c r="AJ11" s="45"/>
      <c r="AK11" s="45"/>
      <c r="AL11" s="45"/>
      <c r="AM11" s="18"/>
      <c r="AN11" s="49"/>
    </row>
    <row r="12" spans="1:40" ht="20.100000000000001" customHeight="1" x14ac:dyDescent="0.2">
      <c r="A12" s="69" t="s">
        <v>9</v>
      </c>
      <c r="B12" s="70"/>
      <c r="C12" s="56"/>
      <c r="D12" s="57"/>
      <c r="E12" s="58"/>
      <c r="F12" s="56"/>
      <c r="G12" s="57"/>
      <c r="H12" s="58"/>
      <c r="I12" s="50"/>
      <c r="J12" s="51"/>
      <c r="K12" s="52"/>
      <c r="L12" s="56"/>
      <c r="M12" s="57"/>
      <c r="N12" s="58"/>
      <c r="O12" s="56"/>
      <c r="P12" s="57"/>
      <c r="Q12" s="58"/>
      <c r="R12" s="56"/>
      <c r="S12" s="57"/>
      <c r="T12" s="58"/>
      <c r="U12" s="56"/>
      <c r="V12" s="57"/>
      <c r="W12" s="58"/>
      <c r="X12" s="56"/>
      <c r="Y12" s="57"/>
      <c r="Z12" s="58"/>
      <c r="AA12" s="66" t="s">
        <v>28</v>
      </c>
      <c r="AB12" s="67"/>
      <c r="AC12" s="68"/>
      <c r="AD12" s="56"/>
      <c r="AE12" s="57"/>
      <c r="AF12" s="58"/>
      <c r="AG12" s="64">
        <f>COUNTIF(C12:AF12,"○")</f>
        <v>0</v>
      </c>
      <c r="AH12" s="64">
        <f>COUNTIF(C12:AF12,"●")</f>
        <v>1</v>
      </c>
      <c r="AI12" s="64">
        <f>COUNTIF(C12:AF12,"△")</f>
        <v>0</v>
      </c>
      <c r="AJ12" s="44">
        <f>SUM(C13,F13,I13,L13,O13,R13,U13,X13,AA13,AD13)</f>
        <v>1</v>
      </c>
      <c r="AK12" s="44">
        <f t="shared" ref="AK12" si="1">SUM(E13,H13,K13,N13,Q13,T13,W13,Z13,AC13,AF13)</f>
        <v>3</v>
      </c>
      <c r="AL12" s="44">
        <f>AJ12-AK12</f>
        <v>-2</v>
      </c>
      <c r="AM12" s="16">
        <f>AG12*3+AI12*1</f>
        <v>0</v>
      </c>
      <c r="AN12" s="48"/>
    </row>
    <row r="13" spans="1:40" ht="20.100000000000001" customHeight="1" x14ac:dyDescent="0.2">
      <c r="A13" s="71"/>
      <c r="B13" s="72"/>
      <c r="C13" s="10"/>
      <c r="D13" s="11" t="s">
        <v>29</v>
      </c>
      <c r="E13" s="12"/>
      <c r="F13" s="10"/>
      <c r="G13" s="11" t="s">
        <v>33</v>
      </c>
      <c r="H13" s="12"/>
      <c r="I13" s="53"/>
      <c r="J13" s="54"/>
      <c r="K13" s="55"/>
      <c r="L13" s="10"/>
      <c r="M13" s="11" t="s">
        <v>29</v>
      </c>
      <c r="N13" s="12"/>
      <c r="O13" s="10"/>
      <c r="P13" s="11" t="s">
        <v>29</v>
      </c>
      <c r="Q13" s="12"/>
      <c r="R13" s="10"/>
      <c r="S13" s="11" t="s">
        <v>29</v>
      </c>
      <c r="T13" s="12"/>
      <c r="U13" s="10"/>
      <c r="V13" s="11" t="s">
        <v>33</v>
      </c>
      <c r="W13" s="12"/>
      <c r="X13" s="10"/>
      <c r="Y13" s="11" t="s">
        <v>29</v>
      </c>
      <c r="Z13" s="12"/>
      <c r="AA13" s="13">
        <v>1</v>
      </c>
      <c r="AB13" s="14" t="s">
        <v>29</v>
      </c>
      <c r="AC13" s="15">
        <v>3</v>
      </c>
      <c r="AD13" s="10"/>
      <c r="AE13" s="11" t="s">
        <v>29</v>
      </c>
      <c r="AF13" s="12"/>
      <c r="AG13" s="65"/>
      <c r="AH13" s="65"/>
      <c r="AI13" s="65"/>
      <c r="AJ13" s="45"/>
      <c r="AK13" s="45"/>
      <c r="AL13" s="45"/>
      <c r="AM13" s="18"/>
      <c r="AN13" s="49"/>
    </row>
    <row r="14" spans="1:40" ht="20.100000000000001" customHeight="1" x14ac:dyDescent="0.2">
      <c r="A14" s="69" t="s">
        <v>22</v>
      </c>
      <c r="B14" s="70"/>
      <c r="C14" s="56"/>
      <c r="D14" s="57"/>
      <c r="E14" s="58"/>
      <c r="F14" s="56"/>
      <c r="G14" s="57"/>
      <c r="H14" s="58"/>
      <c r="I14" s="56"/>
      <c r="J14" s="57"/>
      <c r="K14" s="58"/>
      <c r="L14" s="50"/>
      <c r="M14" s="51"/>
      <c r="N14" s="52"/>
      <c r="O14" s="56"/>
      <c r="P14" s="57"/>
      <c r="Q14" s="58"/>
      <c r="R14" s="56"/>
      <c r="S14" s="57"/>
      <c r="T14" s="58"/>
      <c r="U14" s="66" t="s">
        <v>28</v>
      </c>
      <c r="V14" s="67"/>
      <c r="W14" s="68"/>
      <c r="X14" s="56"/>
      <c r="Y14" s="57"/>
      <c r="Z14" s="58"/>
      <c r="AA14" s="56"/>
      <c r="AB14" s="57"/>
      <c r="AC14" s="58"/>
      <c r="AD14" s="56"/>
      <c r="AE14" s="57"/>
      <c r="AF14" s="58"/>
      <c r="AG14" s="64">
        <f>COUNTIF(C14:AF14,"○")</f>
        <v>0</v>
      </c>
      <c r="AH14" s="64">
        <f>COUNTIF(C14:AF14,"●")</f>
        <v>1</v>
      </c>
      <c r="AI14" s="64">
        <f>COUNTIF(C14:AF14,"△")</f>
        <v>0</v>
      </c>
      <c r="AJ14" s="44">
        <f>SUM(C15,F15,I15,L15,O15,R15,U15,X15,AA15,AD15)</f>
        <v>1</v>
      </c>
      <c r="AK14" s="44">
        <f t="shared" ref="AK14" si="2">SUM(E15,H15,K15,N15,Q15,T15,W15,Z15,AC15,AF15)</f>
        <v>5</v>
      </c>
      <c r="AL14" s="44">
        <f>AJ14-AK14</f>
        <v>-4</v>
      </c>
      <c r="AM14" s="16">
        <f>AG14*3+AI14*1</f>
        <v>0</v>
      </c>
      <c r="AN14" s="48"/>
    </row>
    <row r="15" spans="1:40" ht="20.100000000000001" customHeight="1" x14ac:dyDescent="0.2">
      <c r="A15" s="71"/>
      <c r="B15" s="72"/>
      <c r="C15" s="10"/>
      <c r="D15" s="11" t="s">
        <v>30</v>
      </c>
      <c r="E15" s="12"/>
      <c r="F15" s="10"/>
      <c r="G15" s="11" t="s">
        <v>33</v>
      </c>
      <c r="H15" s="12"/>
      <c r="I15" s="10"/>
      <c r="J15" s="11" t="s">
        <v>29</v>
      </c>
      <c r="K15" s="12"/>
      <c r="L15" s="53"/>
      <c r="M15" s="54"/>
      <c r="N15" s="55"/>
      <c r="O15" s="10"/>
      <c r="P15" s="11" t="s">
        <v>29</v>
      </c>
      <c r="Q15" s="12"/>
      <c r="R15" s="10"/>
      <c r="S15" s="11" t="s">
        <v>33</v>
      </c>
      <c r="T15" s="12"/>
      <c r="U15" s="13">
        <v>1</v>
      </c>
      <c r="V15" s="14" t="s">
        <v>29</v>
      </c>
      <c r="W15" s="15">
        <v>5</v>
      </c>
      <c r="X15" s="10"/>
      <c r="Y15" s="11" t="s">
        <v>33</v>
      </c>
      <c r="Z15" s="12"/>
      <c r="AA15" s="10"/>
      <c r="AB15" s="11" t="s">
        <v>29</v>
      </c>
      <c r="AC15" s="12"/>
      <c r="AD15" s="10"/>
      <c r="AE15" s="11" t="s">
        <v>33</v>
      </c>
      <c r="AF15" s="12"/>
      <c r="AG15" s="65"/>
      <c r="AH15" s="65"/>
      <c r="AI15" s="65"/>
      <c r="AJ15" s="45"/>
      <c r="AK15" s="45"/>
      <c r="AL15" s="45"/>
      <c r="AM15" s="18"/>
      <c r="AN15" s="49"/>
    </row>
    <row r="16" spans="1:40" ht="20.100000000000001" customHeight="1" x14ac:dyDescent="0.2">
      <c r="A16" s="69" t="s">
        <v>16</v>
      </c>
      <c r="B16" s="70"/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0"/>
      <c r="P16" s="51"/>
      <c r="Q16" s="52"/>
      <c r="R16" s="56"/>
      <c r="S16" s="57"/>
      <c r="T16" s="58"/>
      <c r="U16" s="56"/>
      <c r="V16" s="57"/>
      <c r="W16" s="58"/>
      <c r="X16" s="56"/>
      <c r="Y16" s="57"/>
      <c r="Z16" s="58"/>
      <c r="AA16" s="56"/>
      <c r="AB16" s="57"/>
      <c r="AC16" s="58"/>
      <c r="AD16" s="56"/>
      <c r="AE16" s="57"/>
      <c r="AF16" s="58"/>
      <c r="AG16" s="64">
        <f>COUNTIF(C16:AF16,"○")</f>
        <v>0</v>
      </c>
      <c r="AH16" s="64">
        <f>COUNTIF(C16:AF16,"●")</f>
        <v>0</v>
      </c>
      <c r="AI16" s="64">
        <f>COUNTIF(C16:AF16,"△")</f>
        <v>0</v>
      </c>
      <c r="AJ16" s="44">
        <f>SUM(C17,F17,I17,L17,O17,R17,U17,X17,AA17,AD17)</f>
        <v>0</v>
      </c>
      <c r="AK16" s="44">
        <f t="shared" ref="AK16" si="3">SUM(E17,H17,K17,N17,Q17,T17,W17,Z17,AC17,AF17)</f>
        <v>0</v>
      </c>
      <c r="AL16" s="44">
        <f>AJ16-AK16</f>
        <v>0</v>
      </c>
      <c r="AM16" s="16">
        <f>AG16*3+AI16*1</f>
        <v>0</v>
      </c>
      <c r="AN16" s="48"/>
    </row>
    <row r="17" spans="1:40" ht="20.100000000000001" customHeight="1" x14ac:dyDescent="0.2">
      <c r="A17" s="71"/>
      <c r="B17" s="72"/>
      <c r="C17" s="10"/>
      <c r="D17" s="11" t="s">
        <v>31</v>
      </c>
      <c r="E17" s="12"/>
      <c r="F17" s="10"/>
      <c r="G17" s="11" t="s">
        <v>34</v>
      </c>
      <c r="H17" s="12"/>
      <c r="I17" s="10"/>
      <c r="J17" s="11" t="s">
        <v>29</v>
      </c>
      <c r="K17" s="12"/>
      <c r="L17" s="10"/>
      <c r="M17" s="11" t="s">
        <v>29</v>
      </c>
      <c r="N17" s="12"/>
      <c r="O17" s="53"/>
      <c r="P17" s="54"/>
      <c r="Q17" s="55"/>
      <c r="R17" s="10"/>
      <c r="S17" s="11" t="s">
        <v>29</v>
      </c>
      <c r="T17" s="12"/>
      <c r="U17" s="10"/>
      <c r="V17" s="11" t="s">
        <v>33</v>
      </c>
      <c r="W17" s="12"/>
      <c r="X17" s="10"/>
      <c r="Y17" s="11" t="s">
        <v>31</v>
      </c>
      <c r="Z17" s="12"/>
      <c r="AA17" s="10"/>
      <c r="AB17" s="11" t="s">
        <v>33</v>
      </c>
      <c r="AC17" s="12"/>
      <c r="AD17" s="10"/>
      <c r="AE17" s="11" t="s">
        <v>29</v>
      </c>
      <c r="AF17" s="12"/>
      <c r="AG17" s="65"/>
      <c r="AH17" s="65"/>
      <c r="AI17" s="65"/>
      <c r="AJ17" s="45"/>
      <c r="AK17" s="45"/>
      <c r="AL17" s="45"/>
      <c r="AM17" s="18"/>
      <c r="AN17" s="49"/>
    </row>
    <row r="18" spans="1:40" ht="20.100000000000001" customHeight="1" x14ac:dyDescent="0.2">
      <c r="A18" s="69" t="s">
        <v>23</v>
      </c>
      <c r="B18" s="70"/>
      <c r="C18" s="66" t="s">
        <v>28</v>
      </c>
      <c r="D18" s="67"/>
      <c r="E18" s="6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0"/>
      <c r="S18" s="51"/>
      <c r="T18" s="52"/>
      <c r="U18" s="56"/>
      <c r="V18" s="57"/>
      <c r="W18" s="58"/>
      <c r="X18" s="56"/>
      <c r="Y18" s="57"/>
      <c r="Z18" s="58"/>
      <c r="AA18" s="56"/>
      <c r="AB18" s="57"/>
      <c r="AC18" s="58"/>
      <c r="AD18" s="56"/>
      <c r="AE18" s="57"/>
      <c r="AF18" s="58"/>
      <c r="AG18" s="64">
        <f>COUNTIF(C18:AF18,"○")</f>
        <v>0</v>
      </c>
      <c r="AH18" s="64">
        <f>COUNTIF(C18:AF18,"●")</f>
        <v>1</v>
      </c>
      <c r="AI18" s="64">
        <f>COUNTIF(C18:AF18,"△")</f>
        <v>0</v>
      </c>
      <c r="AJ18" s="44">
        <f>SUM(C19,F19,I19,L19,O19,R19,U19,X19,AA19,AD19)</f>
        <v>0</v>
      </c>
      <c r="AK18" s="44">
        <f t="shared" ref="AK18" si="4">SUM(E19,H19,K19,N19,Q19,T19,W19,Z19,AC19,AF19)</f>
        <v>1</v>
      </c>
      <c r="AL18" s="44">
        <f>AJ18-AK18</f>
        <v>-1</v>
      </c>
      <c r="AM18" s="16">
        <f>AG18*3+AI18*1</f>
        <v>0</v>
      </c>
      <c r="AN18" s="48"/>
    </row>
    <row r="19" spans="1:40" ht="20.100000000000001" customHeight="1" x14ac:dyDescent="0.2">
      <c r="A19" s="71"/>
      <c r="B19" s="72"/>
      <c r="C19" s="13">
        <v>0</v>
      </c>
      <c r="D19" s="14" t="s">
        <v>29</v>
      </c>
      <c r="E19" s="15">
        <v>1</v>
      </c>
      <c r="F19" s="10"/>
      <c r="G19" s="11" t="s">
        <v>33</v>
      </c>
      <c r="H19" s="12"/>
      <c r="I19" s="10"/>
      <c r="J19" s="11" t="s">
        <v>34</v>
      </c>
      <c r="K19" s="12"/>
      <c r="L19" s="10"/>
      <c r="M19" s="11" t="s">
        <v>33</v>
      </c>
      <c r="N19" s="12"/>
      <c r="O19" s="10"/>
      <c r="P19" s="11" t="s">
        <v>35</v>
      </c>
      <c r="Q19" s="12"/>
      <c r="R19" s="53"/>
      <c r="S19" s="54"/>
      <c r="T19" s="55"/>
      <c r="U19" s="10"/>
      <c r="V19" s="11" t="s">
        <v>29</v>
      </c>
      <c r="W19" s="12"/>
      <c r="X19" s="10"/>
      <c r="Y19" s="11" t="s">
        <v>31</v>
      </c>
      <c r="Z19" s="12"/>
      <c r="AA19" s="10"/>
      <c r="AB19" s="11" t="s">
        <v>33</v>
      </c>
      <c r="AC19" s="12"/>
      <c r="AD19" s="10"/>
      <c r="AE19" s="11" t="s">
        <v>29</v>
      </c>
      <c r="AF19" s="12"/>
      <c r="AG19" s="65"/>
      <c r="AH19" s="65"/>
      <c r="AI19" s="65"/>
      <c r="AJ19" s="45"/>
      <c r="AK19" s="45"/>
      <c r="AL19" s="45"/>
      <c r="AM19" s="18"/>
      <c r="AN19" s="49"/>
    </row>
    <row r="20" spans="1:40" ht="20.100000000000001" customHeight="1" x14ac:dyDescent="0.2">
      <c r="A20" s="69" t="s">
        <v>17</v>
      </c>
      <c r="B20" s="70"/>
      <c r="C20" s="56"/>
      <c r="D20" s="57"/>
      <c r="E20" s="58"/>
      <c r="F20" s="56"/>
      <c r="G20" s="57"/>
      <c r="H20" s="58"/>
      <c r="I20" s="56"/>
      <c r="J20" s="57"/>
      <c r="K20" s="58"/>
      <c r="L20" s="66" t="s">
        <v>1</v>
      </c>
      <c r="M20" s="67"/>
      <c r="N20" s="68"/>
      <c r="O20" s="56"/>
      <c r="P20" s="57"/>
      <c r="Q20" s="58"/>
      <c r="R20" s="56"/>
      <c r="S20" s="57"/>
      <c r="T20" s="58"/>
      <c r="U20" s="50"/>
      <c r="V20" s="51"/>
      <c r="W20" s="52"/>
      <c r="X20" s="56"/>
      <c r="Y20" s="57"/>
      <c r="Z20" s="58"/>
      <c r="AA20" s="56"/>
      <c r="AB20" s="57"/>
      <c r="AC20" s="58"/>
      <c r="AD20" s="56"/>
      <c r="AE20" s="57"/>
      <c r="AF20" s="58"/>
      <c r="AG20" s="64">
        <f>COUNTIF(C20:AF20,"○")</f>
        <v>1</v>
      </c>
      <c r="AH20" s="64">
        <f>COUNTIF(C20:AF20,"●")</f>
        <v>0</v>
      </c>
      <c r="AI20" s="64">
        <f>COUNTIF(C20:AF20,"△")</f>
        <v>0</v>
      </c>
      <c r="AJ20" s="44">
        <f>SUM(C21,F21,I21,L21,O21,R21,U21,X21,AA21,AD21)</f>
        <v>5</v>
      </c>
      <c r="AK20" s="44">
        <f t="shared" ref="AK20" si="5">SUM(E21,H21,K21,N21,Q21,T21,W21,Z21,AC21,AF21)</f>
        <v>1</v>
      </c>
      <c r="AL20" s="44">
        <f>AJ20-AK20</f>
        <v>4</v>
      </c>
      <c r="AM20" s="16">
        <f>AG20*3+AI20*1</f>
        <v>3</v>
      </c>
      <c r="AN20" s="48"/>
    </row>
    <row r="21" spans="1:40" ht="20.100000000000001" customHeight="1" x14ac:dyDescent="0.2">
      <c r="A21" s="71"/>
      <c r="B21" s="72"/>
      <c r="C21" s="10"/>
      <c r="D21" s="11" t="s">
        <v>29</v>
      </c>
      <c r="E21" s="12"/>
      <c r="F21" s="10"/>
      <c r="G21" s="11" t="s">
        <v>35</v>
      </c>
      <c r="H21" s="12"/>
      <c r="I21" s="10"/>
      <c r="J21" s="11" t="s">
        <v>29</v>
      </c>
      <c r="K21" s="12"/>
      <c r="L21" s="13">
        <v>5</v>
      </c>
      <c r="M21" s="14" t="s">
        <v>29</v>
      </c>
      <c r="N21" s="15">
        <v>1</v>
      </c>
      <c r="O21" s="10"/>
      <c r="P21" s="11" t="s">
        <v>29</v>
      </c>
      <c r="Q21" s="12"/>
      <c r="R21" s="10"/>
      <c r="S21" s="11" t="s">
        <v>29</v>
      </c>
      <c r="T21" s="12"/>
      <c r="U21" s="53"/>
      <c r="V21" s="54"/>
      <c r="W21" s="55"/>
      <c r="X21" s="10"/>
      <c r="Y21" s="11" t="s">
        <v>29</v>
      </c>
      <c r="Z21" s="12"/>
      <c r="AA21" s="10"/>
      <c r="AB21" s="11" t="s">
        <v>29</v>
      </c>
      <c r="AC21" s="12"/>
      <c r="AD21" s="10"/>
      <c r="AE21" s="11" t="s">
        <v>33</v>
      </c>
      <c r="AF21" s="12"/>
      <c r="AG21" s="65"/>
      <c r="AH21" s="65"/>
      <c r="AI21" s="65"/>
      <c r="AJ21" s="45"/>
      <c r="AK21" s="45"/>
      <c r="AL21" s="45"/>
      <c r="AM21" s="18"/>
      <c r="AN21" s="49"/>
    </row>
    <row r="22" spans="1:40" ht="20.100000000000001" customHeight="1" x14ac:dyDescent="0.2">
      <c r="A22" s="69" t="s">
        <v>15</v>
      </c>
      <c r="B22" s="70"/>
      <c r="C22" s="56"/>
      <c r="D22" s="57"/>
      <c r="E22" s="58"/>
      <c r="F22" s="66" t="s">
        <v>1</v>
      </c>
      <c r="G22" s="67"/>
      <c r="H22" s="68"/>
      <c r="I22" s="56"/>
      <c r="J22" s="57"/>
      <c r="K22" s="58"/>
      <c r="L22" s="56"/>
      <c r="M22" s="57"/>
      <c r="N22" s="58"/>
      <c r="O22" s="56"/>
      <c r="P22" s="57"/>
      <c r="Q22" s="58"/>
      <c r="R22" s="56"/>
      <c r="S22" s="57"/>
      <c r="T22" s="58"/>
      <c r="U22" s="56"/>
      <c r="V22" s="57"/>
      <c r="W22" s="58"/>
      <c r="X22" s="50"/>
      <c r="Y22" s="51"/>
      <c r="Z22" s="52"/>
      <c r="AA22" s="56"/>
      <c r="AB22" s="57"/>
      <c r="AC22" s="58"/>
      <c r="AD22" s="56"/>
      <c r="AE22" s="57"/>
      <c r="AF22" s="58"/>
      <c r="AG22" s="64">
        <f>COUNTIF(C22:AF22,"○")</f>
        <v>1</v>
      </c>
      <c r="AH22" s="64">
        <f>COUNTIF(C22:AF22,"●")</f>
        <v>0</v>
      </c>
      <c r="AI22" s="64">
        <f>COUNTIF(C22:AF22,"△")</f>
        <v>0</v>
      </c>
      <c r="AJ22" s="44">
        <f>SUM(C23,F23,I23,L23,O23,R23,U23,X23,AA23,AD23)</f>
        <v>4</v>
      </c>
      <c r="AK22" s="44">
        <f t="shared" ref="AK22" si="6">SUM(E23,H23,K23,N23,Q23,T23,W23,Z23,AC23,AF23)</f>
        <v>0</v>
      </c>
      <c r="AL22" s="44">
        <f>AJ22-AK22</f>
        <v>4</v>
      </c>
      <c r="AM22" s="16">
        <f>AG22*3+AI22*1</f>
        <v>3</v>
      </c>
      <c r="AN22" s="48"/>
    </row>
    <row r="23" spans="1:40" ht="19.5" customHeight="1" x14ac:dyDescent="0.2">
      <c r="A23" s="71"/>
      <c r="B23" s="72"/>
      <c r="C23" s="10"/>
      <c r="D23" s="11"/>
      <c r="E23" s="12"/>
      <c r="F23" s="13">
        <v>4</v>
      </c>
      <c r="G23" s="14" t="s">
        <v>29</v>
      </c>
      <c r="H23" s="15">
        <v>0</v>
      </c>
      <c r="I23" s="10"/>
      <c r="J23" s="11" t="s">
        <v>29</v>
      </c>
      <c r="K23" s="12"/>
      <c r="L23" s="10"/>
      <c r="M23" s="11" t="s">
        <v>33</v>
      </c>
      <c r="N23" s="12"/>
      <c r="O23" s="10"/>
      <c r="P23" s="11" t="s">
        <v>29</v>
      </c>
      <c r="Q23" s="12"/>
      <c r="R23" s="10"/>
      <c r="S23" s="11" t="s">
        <v>29</v>
      </c>
      <c r="T23" s="12"/>
      <c r="U23" s="10"/>
      <c r="V23" s="11" t="s">
        <v>33</v>
      </c>
      <c r="W23" s="12"/>
      <c r="X23" s="53"/>
      <c r="Y23" s="54"/>
      <c r="Z23" s="55"/>
      <c r="AA23" s="10"/>
      <c r="AB23" s="11" t="s">
        <v>29</v>
      </c>
      <c r="AC23" s="12"/>
      <c r="AD23" s="10"/>
      <c r="AE23" s="11" t="s">
        <v>33</v>
      </c>
      <c r="AF23" s="12"/>
      <c r="AG23" s="65"/>
      <c r="AH23" s="65"/>
      <c r="AI23" s="65"/>
      <c r="AJ23" s="45"/>
      <c r="AK23" s="45"/>
      <c r="AL23" s="45"/>
      <c r="AM23" s="18"/>
      <c r="AN23" s="49"/>
    </row>
    <row r="24" spans="1:40" ht="19.5" customHeight="1" x14ac:dyDescent="0.2">
      <c r="A24" s="69" t="s">
        <v>20</v>
      </c>
      <c r="B24" s="70"/>
      <c r="C24" s="56"/>
      <c r="D24" s="57"/>
      <c r="E24" s="58"/>
      <c r="F24" s="56"/>
      <c r="G24" s="57"/>
      <c r="H24" s="58"/>
      <c r="I24" s="66" t="s">
        <v>1</v>
      </c>
      <c r="J24" s="67"/>
      <c r="K24" s="68"/>
      <c r="L24" s="56"/>
      <c r="M24" s="57"/>
      <c r="N24" s="58"/>
      <c r="O24" s="56"/>
      <c r="P24" s="57"/>
      <c r="Q24" s="58"/>
      <c r="R24" s="56"/>
      <c r="S24" s="57"/>
      <c r="T24" s="58"/>
      <c r="U24" s="56"/>
      <c r="V24" s="57"/>
      <c r="W24" s="58"/>
      <c r="X24" s="56"/>
      <c r="Y24" s="57"/>
      <c r="Z24" s="58"/>
      <c r="AA24" s="50"/>
      <c r="AB24" s="51"/>
      <c r="AC24" s="52"/>
      <c r="AD24" s="56"/>
      <c r="AE24" s="57"/>
      <c r="AF24" s="58"/>
      <c r="AG24" s="64">
        <f>COUNTIF(C24:AF24,"○")</f>
        <v>1</v>
      </c>
      <c r="AH24" s="64">
        <f>COUNTIF(C24:AF24,"●")</f>
        <v>0</v>
      </c>
      <c r="AI24" s="64">
        <f>COUNTIF(C24:AF24,"△")</f>
        <v>0</v>
      </c>
      <c r="AJ24" s="44">
        <f>SUM(C25,F25,I25,L25,O25,R25,U25,X25,AA25,AD25)</f>
        <v>3</v>
      </c>
      <c r="AK24" s="44">
        <f t="shared" ref="AK24" si="7">SUM(E25,H25,K25,N25,Q25,T25,W25,Z25,AC25,AF25)</f>
        <v>1</v>
      </c>
      <c r="AL24" s="44">
        <f>AJ24-AK24</f>
        <v>2</v>
      </c>
      <c r="AM24" s="16">
        <f>AG24*3+AI24*1</f>
        <v>3</v>
      </c>
      <c r="AN24" s="48"/>
    </row>
    <row r="25" spans="1:40" ht="19.5" customHeight="1" x14ac:dyDescent="0.2">
      <c r="A25" s="71"/>
      <c r="B25" s="72"/>
      <c r="C25" s="10"/>
      <c r="D25" s="11" t="s">
        <v>32</v>
      </c>
      <c r="E25" s="12"/>
      <c r="F25" s="10"/>
      <c r="G25" s="11" t="s">
        <v>37</v>
      </c>
      <c r="H25" s="12"/>
      <c r="I25" s="13">
        <v>3</v>
      </c>
      <c r="J25" s="14" t="s">
        <v>29</v>
      </c>
      <c r="K25" s="15">
        <v>1</v>
      </c>
      <c r="L25" s="10"/>
      <c r="M25" s="11" t="s">
        <v>33</v>
      </c>
      <c r="N25" s="12"/>
      <c r="O25" s="10"/>
      <c r="P25" s="11" t="s">
        <v>38</v>
      </c>
      <c r="Q25" s="12"/>
      <c r="R25" s="10"/>
      <c r="S25" s="11" t="s">
        <v>29</v>
      </c>
      <c r="T25" s="12"/>
      <c r="U25" s="10"/>
      <c r="V25" s="11" t="s">
        <v>29</v>
      </c>
      <c r="W25" s="12"/>
      <c r="X25" s="10"/>
      <c r="Y25" s="11" t="s">
        <v>29</v>
      </c>
      <c r="Z25" s="12"/>
      <c r="AA25" s="53"/>
      <c r="AB25" s="54"/>
      <c r="AC25" s="55"/>
      <c r="AD25" s="10"/>
      <c r="AE25" s="11" t="s">
        <v>33</v>
      </c>
      <c r="AF25" s="12"/>
      <c r="AG25" s="65"/>
      <c r="AH25" s="65"/>
      <c r="AI25" s="65"/>
      <c r="AJ25" s="45"/>
      <c r="AK25" s="45"/>
      <c r="AL25" s="45"/>
      <c r="AM25" s="18"/>
      <c r="AN25" s="49"/>
    </row>
    <row r="26" spans="1:40" ht="19.5" customHeight="1" x14ac:dyDescent="0.2">
      <c r="A26" s="69" t="s">
        <v>18</v>
      </c>
      <c r="B26" s="70"/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6"/>
      <c r="S26" s="57"/>
      <c r="T26" s="58"/>
      <c r="U26" s="56"/>
      <c r="V26" s="57"/>
      <c r="W26" s="58"/>
      <c r="X26" s="56"/>
      <c r="Y26" s="57"/>
      <c r="Z26" s="58"/>
      <c r="AA26" s="56"/>
      <c r="AB26" s="57"/>
      <c r="AC26" s="58"/>
      <c r="AD26" s="50"/>
      <c r="AE26" s="51"/>
      <c r="AF26" s="52"/>
      <c r="AG26" s="64">
        <f>COUNTIF(C26:AF26,"○")</f>
        <v>0</v>
      </c>
      <c r="AH26" s="64">
        <f>COUNTIF(C26:AF26,"●")</f>
        <v>0</v>
      </c>
      <c r="AI26" s="64">
        <f>COUNTIF(C26:AF26,"△")</f>
        <v>0</v>
      </c>
      <c r="AJ26" s="44">
        <f>SUM(C27,F27,I27,L27,O27,R27,U27,X27,AA27,AD27)</f>
        <v>0</v>
      </c>
      <c r="AK26" s="44">
        <f t="shared" ref="AK26" si="8">SUM(E27,H27,K27,N27,Q27,T27,W27,Z27,AC27,AF27)</f>
        <v>0</v>
      </c>
      <c r="AL26" s="44">
        <f>AJ26-AK26</f>
        <v>0</v>
      </c>
      <c r="AM26" s="16">
        <f>AG26*3+AI26*1</f>
        <v>0</v>
      </c>
      <c r="AN26" s="48"/>
    </row>
    <row r="27" spans="1:40" ht="19.5" customHeight="1" x14ac:dyDescent="0.2">
      <c r="A27" s="71"/>
      <c r="B27" s="72"/>
      <c r="C27" s="10"/>
      <c r="D27" s="11" t="s">
        <v>33</v>
      </c>
      <c r="E27" s="12"/>
      <c r="F27" s="10"/>
      <c r="G27" s="11" t="s">
        <v>36</v>
      </c>
      <c r="H27" s="12"/>
      <c r="I27" s="10"/>
      <c r="J27" s="11" t="s">
        <v>29</v>
      </c>
      <c r="K27" s="12"/>
      <c r="L27" s="10"/>
      <c r="M27" s="11" t="s">
        <v>36</v>
      </c>
      <c r="N27" s="12"/>
      <c r="O27" s="10"/>
      <c r="P27" s="11" t="s">
        <v>33</v>
      </c>
      <c r="Q27" s="12"/>
      <c r="R27" s="10"/>
      <c r="S27" s="11" t="s">
        <v>29</v>
      </c>
      <c r="T27" s="12"/>
      <c r="U27" s="10"/>
      <c r="V27" s="11" t="s">
        <v>29</v>
      </c>
      <c r="W27" s="12"/>
      <c r="X27" s="10"/>
      <c r="Y27" s="11" t="s">
        <v>33</v>
      </c>
      <c r="Z27" s="12"/>
      <c r="AA27" s="10"/>
      <c r="AB27" s="11" t="s">
        <v>29</v>
      </c>
      <c r="AC27" s="12"/>
      <c r="AD27" s="53"/>
      <c r="AE27" s="54"/>
      <c r="AF27" s="55"/>
      <c r="AG27" s="65"/>
      <c r="AH27" s="65"/>
      <c r="AI27" s="65"/>
      <c r="AJ27" s="45"/>
      <c r="AK27" s="45"/>
      <c r="AL27" s="45"/>
      <c r="AM27" s="18"/>
      <c r="AN27" s="49"/>
    </row>
    <row r="28" spans="1:40" ht="19.5" customHeight="1" x14ac:dyDescent="0.2"/>
    <row r="29" spans="1:40" ht="19.5" customHeight="1" x14ac:dyDescent="0.2"/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19">
    <mergeCell ref="A1:AN2"/>
    <mergeCell ref="AL26:AL27"/>
    <mergeCell ref="AM26:AM27"/>
    <mergeCell ref="AN26:AN27"/>
    <mergeCell ref="A8:B9"/>
    <mergeCell ref="AN24:AN25"/>
    <mergeCell ref="A20:B21"/>
    <mergeCell ref="C26:E26"/>
    <mergeCell ref="F26:H26"/>
    <mergeCell ref="I26:K26"/>
    <mergeCell ref="L26:N26"/>
    <mergeCell ref="AA24:AC25"/>
    <mergeCell ref="AD24:AF24"/>
    <mergeCell ref="AG24:AG25"/>
    <mergeCell ref="AH24:AH25"/>
    <mergeCell ref="AI24:AI25"/>
    <mergeCell ref="AN22:AN23"/>
    <mergeCell ref="C24:E24"/>
    <mergeCell ref="F24:H24"/>
    <mergeCell ref="I24:K24"/>
    <mergeCell ref="L24:N24"/>
    <mergeCell ref="O24:Q24"/>
    <mergeCell ref="R24:T24"/>
    <mergeCell ref="AH26:AH27"/>
    <mergeCell ref="AI26:AI27"/>
    <mergeCell ref="AJ26:AJ27"/>
    <mergeCell ref="AK26:AK27"/>
    <mergeCell ref="O26:Q26"/>
    <mergeCell ref="U24:W24"/>
    <mergeCell ref="X24:Z24"/>
    <mergeCell ref="AG26:AG27"/>
    <mergeCell ref="A22:B23"/>
    <mergeCell ref="AK22:AK23"/>
    <mergeCell ref="R26:T26"/>
    <mergeCell ref="U26:W26"/>
    <mergeCell ref="X26:Z26"/>
    <mergeCell ref="AA26:AC26"/>
    <mergeCell ref="AD26:AF27"/>
    <mergeCell ref="A26:B27"/>
    <mergeCell ref="A24:B25"/>
    <mergeCell ref="AL22:AL23"/>
    <mergeCell ref="AM22:AM23"/>
    <mergeCell ref="U22:W22"/>
    <mergeCell ref="X22:Z23"/>
    <mergeCell ref="AA22:AC22"/>
    <mergeCell ref="AD22:AF22"/>
    <mergeCell ref="AG22:AG23"/>
    <mergeCell ref="AJ24:AJ25"/>
    <mergeCell ref="AK24:AK25"/>
    <mergeCell ref="AL24:AL25"/>
    <mergeCell ref="AM24:AM25"/>
    <mergeCell ref="AH22:AH23"/>
    <mergeCell ref="AI22:AI23"/>
    <mergeCell ref="AJ22:AJ23"/>
    <mergeCell ref="A10:B11"/>
    <mergeCell ref="C22:E22"/>
    <mergeCell ref="F22:H22"/>
    <mergeCell ref="I22:K22"/>
    <mergeCell ref="L22:N22"/>
    <mergeCell ref="O22:Q22"/>
    <mergeCell ref="R22:T22"/>
    <mergeCell ref="AG20:AG21"/>
    <mergeCell ref="O20:Q20"/>
    <mergeCell ref="R20:T20"/>
    <mergeCell ref="U20:W21"/>
    <mergeCell ref="X20:Z20"/>
    <mergeCell ref="AA20:AC20"/>
    <mergeCell ref="AD20:AF20"/>
    <mergeCell ref="A12:B13"/>
    <mergeCell ref="AG16:AG17"/>
    <mergeCell ref="AA14:AC14"/>
    <mergeCell ref="I10:K10"/>
    <mergeCell ref="L10:N10"/>
    <mergeCell ref="O10:Q10"/>
    <mergeCell ref="R10:T10"/>
    <mergeCell ref="I18:K18"/>
    <mergeCell ref="L18:N18"/>
    <mergeCell ref="AN18:AN19"/>
    <mergeCell ref="A14:B15"/>
    <mergeCell ref="C20:E20"/>
    <mergeCell ref="F20:H20"/>
    <mergeCell ref="I20:K20"/>
    <mergeCell ref="L20:N20"/>
    <mergeCell ref="AA18:AC18"/>
    <mergeCell ref="AD18:AF18"/>
    <mergeCell ref="AG18:AG19"/>
    <mergeCell ref="AH18:AH19"/>
    <mergeCell ref="AI18:AI19"/>
    <mergeCell ref="AL20:AL21"/>
    <mergeCell ref="AM20:AM21"/>
    <mergeCell ref="AN20:AN21"/>
    <mergeCell ref="AH20:AH21"/>
    <mergeCell ref="AI20:AI21"/>
    <mergeCell ref="AJ20:AJ21"/>
    <mergeCell ref="AK20:AK21"/>
    <mergeCell ref="X14:Z14"/>
    <mergeCell ref="AN16:AN17"/>
    <mergeCell ref="A16:B17"/>
    <mergeCell ref="C18:E18"/>
    <mergeCell ref="O18:Q18"/>
    <mergeCell ref="R18:T19"/>
    <mergeCell ref="U18:W18"/>
    <mergeCell ref="X18:Z18"/>
    <mergeCell ref="AH16:AH17"/>
    <mergeCell ref="AI16:AI17"/>
    <mergeCell ref="AJ16:AJ17"/>
    <mergeCell ref="AK16:AK17"/>
    <mergeCell ref="AL16:AL17"/>
    <mergeCell ref="AM16:AM17"/>
    <mergeCell ref="U16:W16"/>
    <mergeCell ref="X16:Z16"/>
    <mergeCell ref="AA16:AC16"/>
    <mergeCell ref="AD16:AF16"/>
    <mergeCell ref="AK18:AK19"/>
    <mergeCell ref="AL18:AL19"/>
    <mergeCell ref="AM18:AM19"/>
    <mergeCell ref="C16:E16"/>
    <mergeCell ref="F16:H16"/>
    <mergeCell ref="AJ18:AJ19"/>
    <mergeCell ref="F18:H18"/>
    <mergeCell ref="AG10:AG11"/>
    <mergeCell ref="AJ12:AJ13"/>
    <mergeCell ref="C10:E10"/>
    <mergeCell ref="F10:H11"/>
    <mergeCell ref="AK12:AK13"/>
    <mergeCell ref="AL12:AL13"/>
    <mergeCell ref="AM12:AM13"/>
    <mergeCell ref="AN12:AN13"/>
    <mergeCell ref="C14:E14"/>
    <mergeCell ref="F14:H14"/>
    <mergeCell ref="I14:K14"/>
    <mergeCell ref="L14:N15"/>
    <mergeCell ref="AA12:AC12"/>
    <mergeCell ref="AD12:AF12"/>
    <mergeCell ref="AG12:AG13"/>
    <mergeCell ref="AH12:AH13"/>
    <mergeCell ref="AI12:AI13"/>
    <mergeCell ref="AL14:AL15"/>
    <mergeCell ref="AM14:AM15"/>
    <mergeCell ref="AN14:AN15"/>
    <mergeCell ref="AH14:AH15"/>
    <mergeCell ref="AI14:AI15"/>
    <mergeCell ref="AJ14:AJ15"/>
    <mergeCell ref="AK14:AK15"/>
    <mergeCell ref="AG14:AG15"/>
    <mergeCell ref="O14:Q14"/>
    <mergeCell ref="R14:T14"/>
    <mergeCell ref="U14:W14"/>
    <mergeCell ref="AN10:AN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H10:AH11"/>
    <mergeCell ref="AI10:AI11"/>
    <mergeCell ref="AJ10:AJ11"/>
    <mergeCell ref="AK10:AK11"/>
    <mergeCell ref="AL10:AL11"/>
    <mergeCell ref="AM10:AM11"/>
    <mergeCell ref="U10:W10"/>
    <mergeCell ref="X10:Z10"/>
    <mergeCell ref="AA10:AC10"/>
    <mergeCell ref="AD10:AF10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D14:AF14"/>
    <mergeCell ref="AJ6:AJ7"/>
    <mergeCell ref="AK6:AK7"/>
    <mergeCell ref="AL6:AL7"/>
    <mergeCell ref="AM6:AM7"/>
    <mergeCell ref="AN6:AN7"/>
    <mergeCell ref="C8:E9"/>
    <mergeCell ref="F8:H8"/>
    <mergeCell ref="I8:K8"/>
    <mergeCell ref="L8:N8"/>
    <mergeCell ref="I6:K7"/>
    <mergeCell ref="U6:W7"/>
    <mergeCell ref="C6:E7"/>
    <mergeCell ref="AG6:AG7"/>
    <mergeCell ref="AH6:AH7"/>
    <mergeCell ref="AI6:AI7"/>
    <mergeCell ref="AL8:AL9"/>
    <mergeCell ref="AM8:AM9"/>
    <mergeCell ref="AN8:AN9"/>
    <mergeCell ref="AH8:AH9"/>
    <mergeCell ref="AI8:AI9"/>
    <mergeCell ref="AJ8:AJ9"/>
    <mergeCell ref="AK8:AK9"/>
    <mergeCell ref="AG8:AG9"/>
    <mergeCell ref="O8:Q8"/>
    <mergeCell ref="A6:B7"/>
    <mergeCell ref="R6:T7"/>
    <mergeCell ref="AD6:AF7"/>
    <mergeCell ref="AA6:AC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2026-05-17T15:09:26Z</dcterms:modified>
</cp:coreProperties>
</file>